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0" yWindow="-20" windowWidth="11540" windowHeight="9690" activeTab="4"/>
  </bookViews>
  <sheets>
    <sheet name="AG" sheetId="1" r:id="rId1"/>
    <sheet name="ЕЛЕКТРО" sheetId="2" r:id="rId2"/>
    <sheet name="ВиК" sheetId="3" r:id="rId3"/>
    <sheet name="МАШИНСКЕ" sheetId="4" r:id="rId4"/>
    <sheet name="РЕКАПИТУЛАЦИЈА" sheetId="5" r:id="rId5"/>
  </sheets>
  <definedNames>
    <definedName name="_xlnm.Print_Area" localSheetId="0">AG!$A$1:$G$158</definedName>
    <definedName name="_xlnm.Print_Area" localSheetId="1">ЕЛЕКТРО!$A$1:$F$161</definedName>
    <definedName name="_xlnm.Print_Titles" localSheetId="0">AG!$38:$38</definedName>
  </definedNames>
  <calcPr calcId="145621" calcMode="manual"/>
</workbook>
</file>

<file path=xl/calcChain.xml><?xml version="1.0" encoding="utf-8"?>
<calcChain xmlns="http://schemas.openxmlformats.org/spreadsheetml/2006/main">
  <c r="G128" i="1" l="1"/>
  <c r="G122" i="1"/>
  <c r="G120" i="1"/>
  <c r="G121" i="1"/>
  <c r="G71" i="1"/>
  <c r="G70" i="1" l="1"/>
  <c r="A13" i="3"/>
  <c r="A17" i="3" s="1"/>
  <c r="A22" i="3" s="1"/>
  <c r="A27" i="3" s="1"/>
  <c r="A31" i="3" s="1"/>
  <c r="G43" i="1"/>
  <c r="G129" i="1"/>
  <c r="G130" i="1" s="1"/>
  <c r="G123" i="1"/>
  <c r="G119" i="1"/>
  <c r="G118" i="1"/>
  <c r="G106" i="1"/>
  <c r="G107" i="1" s="1"/>
  <c r="F144" i="1" s="1"/>
  <c r="G94" i="1"/>
  <c r="G92" i="1"/>
  <c r="G91" i="1"/>
  <c r="G89" i="1"/>
  <c r="G76" i="1"/>
  <c r="G77" i="1" s="1"/>
  <c r="F142" i="1" s="1"/>
  <c r="G53" i="1"/>
  <c r="G42" i="1"/>
  <c r="F146" i="1" l="1"/>
  <c r="G95" i="1"/>
  <c r="F143" i="1" s="1"/>
  <c r="G124" i="1"/>
  <c r="F145" i="1" s="1"/>
  <c r="G72" i="1"/>
  <c r="F141" i="1" s="1"/>
  <c r="G54" i="1"/>
  <c r="F140" i="1" s="1"/>
  <c r="G44" i="1"/>
  <c r="F139" i="1" s="1"/>
  <c r="F147" i="1" l="1"/>
</calcChain>
</file>

<file path=xl/sharedStrings.xml><?xml version="1.0" encoding="utf-8"?>
<sst xmlns="http://schemas.openxmlformats.org/spreadsheetml/2006/main" count="397" uniqueCount="304">
  <si>
    <t>РЕКАПИТУЛАЦИЈА</t>
  </si>
  <si>
    <t>Укупно молерско-фарбарски радови:</t>
  </si>
  <si>
    <t>Укупно керамичарски радови:</t>
  </si>
  <si>
    <t>Сувомонтажни радови:</t>
  </si>
  <si>
    <t>Начин и правац постављања спуштеног плафона радити у свему према опису и детаљима из пројекта, а уз обавезну сагласност пројектанта. Узорке плафона и лајсни обавезно доставити на сагласност пројектанту.</t>
  </si>
  <si>
    <t>Укупно сувомонтажни радови:</t>
  </si>
  <si>
    <t>Молерско фарбарски радови:</t>
  </si>
  <si>
    <t>Укупно грађевинска столарија:</t>
  </si>
  <si>
    <t>Стаклорезачки радови:</t>
  </si>
  <si>
    <t>Укупно стаклорезачки радови:</t>
  </si>
  <si>
    <t>Керамичарски радови:</t>
  </si>
  <si>
    <t xml:space="preserve">  </t>
  </si>
  <si>
    <t>Грађевинска столарија:</t>
  </si>
  <si>
    <t>Пре израде било које позиције браварских радова мере обавезно преконтролисати на лицу места.</t>
  </si>
  <si>
    <t>Укупно зидарски радови:</t>
  </si>
  <si>
    <t>С А Д Р Ж А Ј</t>
  </si>
  <si>
    <t>И ГРАЂЕВИНСКО-ЗАНАТСКИ ПОСЛОВИ (ГЗП)</t>
  </si>
  <si>
    <t>Радови на припреми и рушењу</t>
  </si>
  <si>
    <t>Зидарски радови</t>
  </si>
  <si>
    <t>Грађевинска столарија</t>
  </si>
  <si>
    <t>Керамичарски радови</t>
  </si>
  <si>
    <t>Сувомонтажни радови</t>
  </si>
  <si>
    <t>Молерско-фарбарски радови</t>
  </si>
  <si>
    <t>ГРАЂЕВИНСКО ЗАНАТСКИ РАДОВИ</t>
  </si>
  <si>
    <t>мера</t>
  </si>
  <si>
    <t>количина</t>
  </si>
  <si>
    <t>цена/јед</t>
  </si>
  <si>
    <t>укупно</t>
  </si>
  <si>
    <t xml:space="preserve">Радови на припреми и рушењу: </t>
  </si>
  <si>
    <t>ком</t>
  </si>
  <si>
    <t>Укупно радови на припреми и рушењу:</t>
  </si>
  <si>
    <t xml:space="preserve">Зидарски радови: </t>
  </si>
  <si>
    <t>I ГРАЂЕВИНСКО-ЗАНАТСКИ ПОСЛОВИ (ГЗП)</t>
  </si>
  <si>
    <t>I</t>
  </si>
  <si>
    <t>Стаклорезачки радови</t>
  </si>
  <si>
    <t xml:space="preserve">У К У П Н О  </t>
  </si>
  <si>
    <r>
      <t xml:space="preserve">Напомена:                                                                                                                                                       </t>
    </r>
    <r>
      <rPr>
        <sz val="10"/>
        <rFont val="Arial"/>
        <family val="2"/>
      </rPr>
      <t xml:space="preserve">Пре почетка рушења сваке позиције надзорни орган је обавезан да преконтролише предузете мере заштите ради стабилности објекта и сигурности извођача, тако да рушење може започети тек пошто то дозволи надзорни орган. Пре почетка демонтаже и рушења у санитарним просторијама затворити вентиле и обезбедити инсталације које се задржавају.                                                                                                                                                                                                                                            </t>
    </r>
  </si>
  <si>
    <t>m1</t>
  </si>
  <si>
    <t>m’</t>
  </si>
  <si>
    <t xml:space="preserve">Набавка и постављање угаоних алуминијумских лајсни у боји керамике на свим спољашњим угловима сучељавања зидова са облогом од керамичких плочица. Лајсне поставити право, без таласа и у равни са плочицама.                         Обрачун по m’ постављене лајсне. </t>
  </si>
  <si>
    <t>Разни радови:</t>
  </si>
  <si>
    <t>Укупно разни радови:</t>
  </si>
  <si>
    <t>Разни радови</t>
  </si>
  <si>
    <t>ПРЕДМЕР МАТЕРИЈАЛА И ПРЕДРАЧУН РАДОВА</t>
  </si>
  <si>
    <r>
      <t xml:space="preserve">део: </t>
    </r>
    <r>
      <rPr>
        <b/>
        <sz val="12"/>
        <rFont val="Arial"/>
        <family val="2"/>
      </rPr>
      <t>Електричне инсталације</t>
    </r>
  </si>
  <si>
    <t>Поз.</t>
  </si>
  <si>
    <t>Опис</t>
  </si>
  <si>
    <t>Јед.мере</t>
  </si>
  <si>
    <t>Кол.</t>
  </si>
  <si>
    <t>Јед.цена</t>
  </si>
  <si>
    <t>Ук.цена</t>
  </si>
  <si>
    <t>ОПШТЕ НАПОМЕНЕ</t>
  </si>
  <si>
    <t>Овим предмером и предрачуном предвиђа се испорука свог материјала наведеног у позицијама и свог ситног неспецифицираног материјала потребног за комплетну израду, уграђивање како је то  наведено у појединим позицијама, испитивање и пуштање у исправан рад, као и довођење у исправно (првобитно) стање свих оштећених места на већ изведеним радовима и конструкцијама.</t>
  </si>
  <si>
    <t>Сав  употребљени материјал мора бити првокласног квалитета и одговарати стандардима.  Сви радови морају  бити изведени  са стручном радном снагом, а у потпуности према Техничким прописима важећим за предметне врсте радова.</t>
  </si>
  <si>
    <t>У цену се урачунава цена свог наведеног материјала у позицијама и цена монтажног неспецифицираног материјала, као и цена радне снаге (без ПДВ-а). Цена укључује и израду све евентуално потребне радионичке документације, испитивање и пуштање у рад свих елемената инсталација наведених у позицијама.</t>
  </si>
  <si>
    <t xml:space="preserve">Наведени типови и произвођачи појединих делова опреме или инсталационог материјала нису обавезни. Извођач може уградити и другу опрему, односно материјал, али под условом да тај има исте електротехничке и конструктивне карактеристике као и наведени, а што претходно потврђује и оверава стручно лице-надзорни орган. </t>
  </si>
  <si>
    <t>-------------------------------------------------------------------------------------------------------------------------------</t>
  </si>
  <si>
    <t>комплет</t>
  </si>
  <si>
    <t>3.</t>
  </si>
  <si>
    <t>ИНСТАЛАЦИОНИ МАТЕРИЈАЛ</t>
  </si>
  <si>
    <t>3.1.</t>
  </si>
  <si>
    <r>
      <t xml:space="preserve">Испорука и постављање инсталационог материјала у ПВЦ кутијама </t>
    </r>
    <r>
      <rPr>
        <b/>
        <sz val="11"/>
        <rFont val="Arial"/>
        <family val="2"/>
      </rPr>
      <t>у зиду</t>
    </r>
    <r>
      <rPr>
        <sz val="11"/>
        <rFont val="Arial"/>
        <family val="2"/>
      </rPr>
      <t xml:space="preserve"> од опеке, или гипсаном зиду и повезивање. Све прекидаче поставити на висини 1,4 м од пода, а прикључнице на 0,4 м од пода или према подацима датим у графичкој документацији. За технолошке прикључнице монтажну висину усагласити према условима из технолошког пројекта и захтева прозвођача опреме која се уграђује.</t>
    </r>
  </si>
  <si>
    <t>Инсталациони материјал је типа Prestige Line и MODE, произвођача ALING или сличан.</t>
  </si>
  <si>
    <t>Прикључнице:</t>
  </si>
  <si>
    <t>3.1.2.</t>
  </si>
  <si>
    <t>Двополна прикључница ''šuko II'' 16А/250Vac, са поклопцем и  порцеланским језгром.</t>
  </si>
  <si>
    <t>дознa, прирубницa и маскa (3М),</t>
  </si>
  <si>
    <t>2 х тастер склопка једнополна, 10 A, 250 V, (1М)</t>
  </si>
  <si>
    <t>1 х тастер склопка једнополна, 16 A, 250 V, (1М)</t>
  </si>
  <si>
    <t>3.1.5.</t>
  </si>
  <si>
    <r>
      <t>Модуларни сет ознаке</t>
    </r>
    <r>
      <rPr>
        <b/>
        <sz val="11"/>
        <rFont val="Arial"/>
        <family val="2"/>
      </rPr>
      <t xml:space="preserve"> [M2] </t>
    </r>
    <r>
      <rPr>
        <sz val="11"/>
        <rFont val="Arial"/>
        <family val="2"/>
      </rPr>
      <t>састављен од:</t>
    </r>
  </si>
  <si>
    <t>дознa, прирубницa и маскa (2М),</t>
  </si>
  <si>
    <t>1 х тастер склопка једнополна, 10 A, 250 V, (2М)</t>
  </si>
  <si>
    <r>
      <t>Модуларни сет ознаке</t>
    </r>
    <r>
      <rPr>
        <b/>
        <sz val="11"/>
        <rFont val="Arial"/>
        <family val="2"/>
      </rPr>
      <t xml:space="preserve"> [M4] </t>
    </r>
    <r>
      <rPr>
        <sz val="11"/>
        <rFont val="Arial"/>
        <family val="2"/>
      </rPr>
      <t>састављен од:</t>
    </r>
  </si>
  <si>
    <t>3 х тастер склопка једнополна, 10 A, 250 V, (1М)</t>
  </si>
  <si>
    <r>
      <t>Модуларни сет ознаке</t>
    </r>
    <r>
      <rPr>
        <b/>
        <sz val="11"/>
        <rFont val="Arial"/>
        <family val="2"/>
      </rPr>
      <t xml:space="preserve"> [M6] </t>
    </r>
    <r>
      <rPr>
        <sz val="11"/>
        <rFont val="Arial"/>
        <family val="2"/>
      </rPr>
      <t>састављен од:</t>
    </r>
  </si>
  <si>
    <t>2 х тастер склопка једнополна, 16 A, 250 V, (1М)</t>
  </si>
  <si>
    <t>УКУПНO  3.</t>
  </si>
  <si>
    <t>4.</t>
  </si>
  <si>
    <t>СВЕТИЉКЕ</t>
  </si>
  <si>
    <t>Овај део предмера и предрачуна обухвата: испоруку, монтажу и повезивање ниже описаних светиљки укључујући:</t>
  </si>
  <si>
    <t>-испоруку и постављање куке за вешање или одговарајућих типлова за причвршћавање светиљке на заваници или зиду</t>
  </si>
  <si>
    <t>-испорука, монтажа и повезивање помоћу стезаљки на већ изведену инсталацију светиљке како је то описано у појединим позицијама</t>
  </si>
  <si>
    <t>-постављање у светиљке, сијалице, односно флуо цеви и стартера</t>
  </si>
  <si>
    <t>-прање, брисање и намештање на светиљке стаклене или пластичне кугле, звона или поклопца, који су саставни део светиљке</t>
  </si>
  <si>
    <t>-испитивање и стављање под напон</t>
  </si>
  <si>
    <t>-замену свих сијалица, флуо цеви и стартера који не буду исправни у тренутку техничког пријема инсталације</t>
  </si>
  <si>
    <t>-флуоресцентне светиљке морају да буду компензоване на фактор снаге cos fi &gt; 0,95</t>
  </si>
  <si>
    <t>Испорука и монтажа на месту означеном на цртежима на плафон или зид светиљке комплет са прибором за монтажу, грлом, предспојним справама и сијалицама одговарајуће снаге.</t>
  </si>
  <si>
    <t>Плаћа се испоручено и припремљено за исправан рад. Светиљке су по избору пројектанта ентеријера, а следећих карактеристика:</t>
  </si>
  <si>
    <t>4.1.</t>
  </si>
  <si>
    <t>- Светиљка означена са Пс1</t>
  </si>
  <si>
    <t>- Светиљка означена са С1</t>
  </si>
  <si>
    <t>Уградна компакт флуо светиљка кружног облика 2х18W, TC-DEL, са сјајним растером и поклопцем од опалног стакла. Степен заштите IP 54. Тип ADRIA - BUCK или слична по избору пројектанта ентеријера.</t>
  </si>
  <si>
    <t>УКУПНО  4.</t>
  </si>
  <si>
    <r>
      <t>ОПШТА НАПОМЕНА</t>
    </r>
    <r>
      <rPr>
        <sz val="10"/>
        <rFont val="Arial"/>
        <family val="2"/>
      </rPr>
      <t>: ПРЕ НАРУЧИВАЊА СВЕТИЉКИ, ИЗВОЂАЧ ЈЕ ДУЖАН ДА СА ПРОЈЕКТАНТИМА ЈОШ ЈЕДНОМ УСАГЛАСИ ТИПОВЕ СВЕТИЉКИ. НАКОН ОБАВЉЕНОГ УСАГЛАШАВАЊА, ИЗВОЂАЧ ЈЕ ОБАВЕЗАН ДА БЕСПЛАТНО ДОСТАВИ НА ОДОБРЕЊЕ ПО ЈЕДАН УЗОРАК ЗА СВАКИ ТИП СВЕТИЉКЕ.</t>
    </r>
  </si>
  <si>
    <t>Испорука, уградња и повезивање.</t>
  </si>
  <si>
    <t>ИНСТАЛАЦИЈА ОЗВУЧЕЊА</t>
  </si>
  <si>
    <t>6.12.</t>
  </si>
  <si>
    <t>5 каналмо појачало - миксер снаге 70W, уграђен RF тјунер, USB и MP3 плејер. 70/100V ниске импедансе 4-16ohms, улаза за 3 микрофона и 2 аuxiliary улаза. Дијапазон учестаности 60-15000Hz, S/N Ration&gt;73dB, потрошња 140W. Контрола сваког улазног канала. BAS control (100Hz ±10dB), Тremble control (12kHz ±10dB). Напајање 220-240VAC, 50Hz. Слично типу AP-200M произвођача Tkokopa.</t>
  </si>
  <si>
    <t>6.15.</t>
  </si>
  <si>
    <t xml:space="preserve">Уградни плафонски звучник 1,5W,  5''. Дијапазон учестаности: full frequency. Тежина cca 0,5kg. </t>
  </si>
  <si>
    <t>Испорука, уградња и повезивање за исправан рад.</t>
  </si>
  <si>
    <t>8.</t>
  </si>
  <si>
    <t>ПОСЕБНИ ТРОШКОВИ ИНВЕСТИТОРА</t>
  </si>
  <si>
    <t>8.1.</t>
  </si>
  <si>
    <t>Преглед и испитивање свих електричних инсталација јаке и слабе струје, давање атеста и гарантних листова и пуштање у рад.</t>
  </si>
  <si>
    <t>паушално</t>
  </si>
  <si>
    <t>8.2.</t>
  </si>
  <si>
    <t>Израда техничке документације (елабората) изведених радова.</t>
  </si>
  <si>
    <t>УКУПНО  8.</t>
  </si>
  <si>
    <t>Р Е K A П И T У Л A Ц И J A</t>
  </si>
  <si>
    <t>3. ИНСТАЛАЦИОНИ МАТЕРИЈАЛ</t>
  </si>
  <si>
    <t>4. СВЕТИЉКЕ</t>
  </si>
  <si>
    <t>8. ПОСЕБНИ ТРОШКОВИ ИНВЕСТИТОРА</t>
  </si>
  <si>
    <t>УКУПНО:</t>
  </si>
  <si>
    <t>PREDMER I PREDRAČUN RADOVA</t>
  </si>
  <si>
    <t>UNUTRAŠNJA INSTALACIJA VODOVODA I KANALIZACIJE</t>
  </si>
  <si>
    <t>pos</t>
  </si>
  <si>
    <t>VRSTA RADOVA</t>
  </si>
  <si>
    <t>JED. MERE</t>
  </si>
  <si>
    <t>KOLIČINA</t>
  </si>
  <si>
    <t>x</t>
  </si>
  <si>
    <t>JED. CENA</t>
  </si>
  <si>
    <t>UKUPNA CENA</t>
  </si>
  <si>
    <t>kom</t>
  </si>
  <si>
    <t>IV</t>
  </si>
  <si>
    <t>SANITARNI OBJEKTI I PRIBOR</t>
  </si>
  <si>
    <t>Obračun po montiranom umivaoniku.</t>
  </si>
  <si>
    <t>Obračun po montiranoj bateriji.</t>
  </si>
  <si>
    <t>stojeća - za toplu i hladnu vodu.</t>
  </si>
  <si>
    <r>
      <t xml:space="preserve">Nabavka i montaža </t>
    </r>
    <r>
      <rPr>
        <b/>
        <sz val="11"/>
        <rFont val="Arial Narrow"/>
        <family val="2"/>
      </rPr>
      <t>ogledala</t>
    </r>
    <r>
      <rPr>
        <sz val="11"/>
        <rFont val="Arial Narrow"/>
        <family val="2"/>
      </rPr>
      <t xml:space="preserve"> 60/40 cm, koje se postavlja iznad umivaonika.</t>
    </r>
  </si>
  <si>
    <t>Obračun po montiranom ogledalu.</t>
  </si>
  <si>
    <t>Obračun po montiranom držaču.</t>
  </si>
  <si>
    <t>Ukupno sanitarni objekti i pribor</t>
  </si>
  <si>
    <t>REKAPITULACIJA</t>
  </si>
  <si>
    <t>Ukupno: din.</t>
  </si>
  <si>
    <t xml:space="preserve">        ZA KLIMATIZACIJU I VENTILACIJU</t>
  </si>
  <si>
    <t>A.- Oprema i kanali</t>
  </si>
  <si>
    <t>1.-</t>
  </si>
  <si>
    <t>=</t>
  </si>
  <si>
    <t>din</t>
  </si>
  <si>
    <t>2.-</t>
  </si>
  <si>
    <t>3.-</t>
  </si>
  <si>
    <t>4.-</t>
  </si>
  <si>
    <t>m2</t>
  </si>
  <si>
    <t>UKUPNO  A</t>
  </si>
  <si>
    <t xml:space="preserve">    </t>
  </si>
  <si>
    <t>РЕКАПИТУЛАЦИЈА РАДОВА</t>
  </si>
  <si>
    <t xml:space="preserve">ГРАЂЕВИНСКО ЗАНАТСКИ РАДОВИ                           </t>
  </si>
  <si>
    <t>ЕЛЕКТРОИНСТАЛАТЕРСКИ РАДОВИ</t>
  </si>
  <si>
    <t>ИНСТАЛАЦИЈЕ ВОДОВОДА И КАНАЛИЗАЦИЈЕ</t>
  </si>
  <si>
    <t xml:space="preserve">МАШИНСКЕ ИНСТАЛАЦИЈЕ               </t>
  </si>
  <si>
    <r>
      <t xml:space="preserve">Montaža komplet </t>
    </r>
    <r>
      <rPr>
        <b/>
        <sz val="11"/>
        <rFont val="Arial Narrow"/>
        <family val="2"/>
      </rPr>
      <t>umivaonika od fajansa</t>
    </r>
    <r>
      <rPr>
        <sz val="11"/>
        <rFont val="Arial Narrow"/>
        <family val="2"/>
      </rPr>
      <t xml:space="preserve"> širine 550 mm, koji odgovara standardu JUS.U.N5.110. Školjka mora biti snabdevena otvorom za odvod , prelivom i čepom za zatvaranje odvodnog otvora. Ispod školjke umivaonika montirati hromirani sifon koji mora odgovarati standardu JUS.M.C5.810 i spojiti ga sa kanalizacionom cevi u zidu preko gumenog dihtunga. Spoj prekriti niklovanom rozetom. Kačenje školjke izvršiti putem žabica ili šrafova uz prethodnu ugradnju plastičnih tiplova.</t>
    </r>
  </si>
  <si>
    <t>Obračun po nabavljenom umivaoniku.</t>
  </si>
  <si>
    <r>
      <t xml:space="preserve">Montaža </t>
    </r>
    <r>
      <rPr>
        <b/>
        <sz val="11"/>
        <rFont val="Arial Narrow"/>
        <family val="2"/>
      </rPr>
      <t>niklovane baterije za umivaonik</t>
    </r>
    <r>
      <rPr>
        <sz val="11"/>
        <rFont val="Arial Narrow"/>
        <family val="2"/>
      </rPr>
      <t>.</t>
    </r>
  </si>
  <si>
    <t>Уградна линијска флуо светиљка за формирање дужих линијских форми, 1х28W, T5. Степен заштите IP 54. Тип SLIM LINE - BUCK или слична по избору пројектанта ентеријера.</t>
  </si>
  <si>
    <t>Чишћење и прање градилишта по завршетку свих радова. Извршити детаљно чишћење целог градилишта, прање свих стаклених површина, чишћење и фино прање свих унутрашњих простора и спољних површина.
Обрачун по m2 пода.</t>
  </si>
  <si>
    <t>Израда равне сокле плочицама од гранитне керамике I класе, h=7,5-12цм на подлози од одговарајућег лепка и са фуговањем фуга одговарајућом фуген масом. Плочице гранитне керамике у свему исте као подне плочице и фугмаса иста као подна фуг маса.
Обрачун по m1 сокле.</t>
  </si>
  <si>
    <t>Набавка и постављање огледала полукристал, дебљине 6мм, увозно. Огледала поставити по пројекту и детаљима.                                           Обрачун по m2 огледала.</t>
  </si>
  <si>
    <t>Све радове треба извести према плановима, техничком опису, предмеру и предрачуну радова, важећим техничким прописима, важећим стандардима, као и упутству надзорног органа.
Јединичном ценом сваке позиције предрачуна обухваћени су сви потребни елементи за њено формирање тако да она у погодбеном предрачуну буде коначна.</t>
  </si>
  <si>
    <r>
      <t xml:space="preserve">Материјал:
</t>
    </r>
    <r>
      <rPr>
        <sz val="10"/>
        <rFont val="Arial"/>
        <family val="2"/>
      </rPr>
      <t>Под ценом материјала подразумева се набавна цена главног, помоћног и везног материјала, заједно са трошковима набавке, ценом спољног и унутрашњег транспорта, без обзира на превозно средство које је употребљено са свим потребним утоваром, истоваром, складиштењем и чувањем на градилишту од кварења и пропадања, са потребним манипулацијама.</t>
    </r>
  </si>
  <si>
    <t>Предрачуном радова за неке материјале није ближе прецизиран произвођач, или заштићени трговчаки назив, назив материјала, или конструкције чија се употреба предвиђа. У сваком случају и за прецизиране и непрецизиране материјале даје се могућност извођачу да може применити адекватне материјале, или конструкције различитих произвођача, или различитих трговачких назива. Подразумева се да кавлитет и погодност примене тих материјала, или конструкција мора бити најмање на истом, или вишем нивоу од захтеваног, односно пројектованог квалитета. Поред тога примена таквих материјала и конструкција дозвољава се само уз претходну сагласност пројектаната и инвеститора.</t>
  </si>
  <si>
    <r>
      <t xml:space="preserve">Рад:
</t>
    </r>
    <r>
      <rPr>
        <sz val="10"/>
        <rFont val="Arial"/>
        <family val="2"/>
      </rPr>
      <t>Вредност радова обухвата главни и помоћни рад свих потребних операција позиције предрачуна, сав рад на унутрашњем хоризонталном и вертикалном транспорту и сав потребан рад око заштите изведених конструкција од штетних утицаја за време градње (извођење других позиција радова, врућина, хладноћа, киша, ветар и др.).</t>
    </r>
  </si>
  <si>
    <r>
      <t xml:space="preserve">Помоћне конструкције:
</t>
    </r>
    <r>
      <rPr>
        <sz val="10"/>
        <rFont val="Arial"/>
        <family val="2"/>
      </rPr>
      <t>Све врсте скела без обзира на висину и сл. улазе у јединичну цену посла за коју су потребне. Скеле морају бити постављене на време, да не би ометале нормалан ток радова, а у цену је урачуната демонтажа и одношење скеле са градилишта. 
Сва потребна оплата без обзира на врсту, улази у јединичну цену посла за који је потребна и не наплаћује се посебно. Код оплате подразумевају се и сва потребна подупирања и укрућења и то: израда, постављање, демонтажа, чишћење и слагање.</t>
    </r>
  </si>
  <si>
    <r>
      <t xml:space="preserve">Остали трошкови и дажбине:
</t>
    </r>
    <r>
      <rPr>
        <sz val="10"/>
        <rFont val="Arial"/>
        <family val="2"/>
      </rPr>
      <t>Извођач има ценом да обухвати следеће факторе који му се неће посебно плаћати било као предрачунска средства или накнадни рад и то: - све хигијенско-техничке заштитне мере за личну заштиту радника, заштиту на објекту и за околину
- чишћење и одржавање реда на објекту за време извођења радова, са одвозом разног смећа, шута и  отпадака, док се завршно чишћење предвиђа као посебна позиција;
- уређивање градилишног простора и земљишта око новоподигнутих објеката, које је коришћено за градилиште, односно његово довођење у уредно стање без остатка грађевинског шута, обезбеђење могућности за ускладиштење материјала и алата коопераната, занатлија и инсталатера;</t>
    </r>
  </si>
  <si>
    <t xml:space="preserve"> - никакви посебни трошкови неће се посебно признавати, јер се све треба укључити кроз фактор у јединачне цене за сваки рад.
Према овим условима, опису појединих ставки, треба саставити јединичну цену за сваку ставку предрачуна.
Све ове одредбе важе и за занатске и инсталатерске радове, с тим што извођач носилац главних радова мора да предвиди и накнаду свих режијских трошкова око испомоћи, ангажовања рада, материјала, алата и другог у вези наведених радова, ако се такви радови изводе преко коопераната.   Сви ови односи се морају прецизно уговорити, тако да инвеститора не могу теретити никакви додатни трошкови.</t>
  </si>
  <si>
    <t>Посебно обратити пажњу на синхронизацију радова јер се не признају било какви трошкови на разна штемовања и крпљења после проласка инсталација кроз и преко зидова и других конструкција. За инсталације се морају приложити уверења о извршеном испитивању од стране овлашћених организација, а за уграђену опрему гарантни листови. Трошкови пробног рада инсталација падају на терет извођача радова.</t>
  </si>
  <si>
    <r>
      <t xml:space="preserve">Мере и обрачун:
</t>
    </r>
    <r>
      <rPr>
        <sz val="10"/>
        <rFont val="Arial"/>
        <family val="2"/>
      </rPr>
      <t>Уколико у одређеној ставци није дат начин обрачуна радова, придржавати се у свему важећих просечних норми у грађевинарству, или техничких услова за извођење завршних радова у грађевинарству.</t>
    </r>
  </si>
  <si>
    <t>Све зидарске радове извести са одговарајућом стручном радном снагом.</t>
  </si>
  <si>
    <t>Сви употребљени материјали, елементи и везивна средства морају бити прописаног квалитета.</t>
  </si>
  <si>
    <t>Изведени радови морају бити равни, да имају задате геометријске облике, односно да у свему одговарају условима техничке документације.</t>
  </si>
  <si>
    <t>Површине које се обрађују, морају бити очишћене од било каквих страних примеса. Обрађене површине морају бити: равне, чисте и правилних углова и ивица. Материјале за обраду, искључиво наносити на прописано припремљену подлогу. Обрачун се врши по јединици мере, назначене код сваке  позиције радова. Јединична цена обухвата израду комплетне позиције радова, (набавку материјала, спољни и унутрашњи транспорт, уграђивање, мере заштите, све хоризонталне и вертикалне преносе, неопходну радну скелу, потребну оплату и остале операције које су неопходне за квалитетно извођење радова.</t>
  </si>
  <si>
    <t>Све браварске радове извести са одговарајућом стручном радном снагом, уз пуну примену  савременог  алата и механизације намењене овој врст радова.</t>
  </si>
  <si>
    <t>Сви употребљени материјали спојна и везивна средства (заштитна средства) морају бити прописаног квалитета - односно да поседују атесте.</t>
  </si>
  <si>
    <t>Пре почетка израде позиција, извођач је дужан да уради радионичке детаље и исте поднесе пројектанту на оверу. Радови се морају извести квалитетно у свему према прописима, стандардима, техничкој документацији и овереним  радионичким детаљима.</t>
  </si>
  <si>
    <t>Браварију радити од профилисаног метала, равних и профилисаних лимова уз комбинацију са осталим  материјалима, како већ то налазе техничка документација и оверени радионички  детаљи.</t>
  </si>
  <si>
    <t>Код спојева разнородних материјала, извршити потребну заштиту заптивање-дихтовање, извести спољна и унутрашња опшивања, поставити одговарајући пројектовани оков за отварање и затварање, као и могућност закључавања.</t>
  </si>
  <si>
    <t>За сво време извођења, односно  предаје  објекта, извођач је дужан да предузме све потребне мере како  неби  дошло  до оштећења ових радова. А ако ипак дође до оштећења извођач ће о свом трошку, уз сагласност  надзорног  органа, радове довести у пројектовано стање.</t>
  </si>
  <si>
    <t>Обрачун се врши по јединици мере назначене код сваке позиције радова. Јединична цена обухвата израду и уградњу комплетне позиције  радова са комплетним  застакљивањем (набавку основног, везног и заштитног  материјала, спољни и унутрашњи транспорт, уграђивање, мере заштите, све  хоризонталне и вертикалне преносе, неопходну радну скелу, сва заптивања, дихтовања, спољна и унутрашња опшивања, све окове, заштита и финално бојење-лакирање као и остале активности које су неопходне за квалитетно извођење радова).</t>
  </si>
  <si>
    <t>Овај опис је саставни део сваке појединачно описане позиције радова и исти неискључује примену вазећих прописа у грађевинарству из ове области.</t>
  </si>
  <si>
    <t>НАПОМЕНА:</t>
  </si>
  <si>
    <t>Звођач је у обавези а пре израде било које позицију уради радионичке детаље и исте достави главном пројектанту на увид и сагласност.</t>
  </si>
  <si>
    <t>Сви употребљени материјали, спојна и везивна средства, заштитна средства морају бити прописаног  квалитета, односно да поседују атесте.</t>
  </si>
  <si>
    <t>Током рада, где се то захтева, уградити дилатационе траке.</t>
  </si>
  <si>
    <t>Код  температура  нижих или виших од прописаних, уколико  се радови изводе, предузети мере заштите употребљеног основног и везног материјала. Мере заштите морају трајати до год постоји потреба за истим. Мере заштите неутичу на већ уговорену цену радова.</t>
  </si>
  <si>
    <t>За сво време извођења, односно до предаје објекта, извођач је дужан да предузме све потребне мере, како  неби  дошло до оштећења ових радова. А ако ипак дође до оштећења, извођач ће о свом трошку, уз сагласност надзорног органа, радове довести у пројектовано стање.
Приликом извођења својих радова извођач је дужан да остале врсте радова сачува од оштећења.</t>
  </si>
  <si>
    <t>Обрачун се врши по јединици мере назначене код сваке позиције радова. Јединична цена обухвата израду комплетне позиције радова (набавка  основног, везног и материјала  за  заштиту, спољни и унутрашњи  транспорт, израду, мере  заштите, све хоризонталне и вертикалне  преносе, неопходну  радну  скелу, уградњу  дилатационих  трака, чишћење и остале  активности које су неопходне за квалитетно извођење ових радова).
Овај опис је саставни део сваке појединачно описане позиције радова и исти неискључује примену вазећих прописа у грађевинарству из ове области.</t>
  </si>
  <si>
    <t>Све сувомонтажне радове извести са одговарајућом стручном радном снагом, уз пуну примену савременог алата намењеног овој врсти радова.</t>
  </si>
  <si>
    <t>Сви уптребљени материјали, спојна и везивна средства, заштитна средства морају бити прописаног  квалитета  односно  да поседују атесте.
Радови се морају извести квалитетно у свему према прописима, стандардима, техничкој документацији и овереним извођачким детаљима.</t>
  </si>
  <si>
    <t>За сво време извођења, односно до предаје објекта, извођач је дужан да предузме све потребне мере, како  неби  дошло до оштећења ових радова. А ако  ипак и дође  до  оштећења извођач ће о свом трошку, уз сагласност  надзорног  органа, радове довести у пројектовано стање.</t>
  </si>
  <si>
    <t>Обрачун се врши по јединици мере, назначене код сваке позиције радова. Јединачна цена радова обухвата израду и уградњу комплетне позиције радова, (набавку основног, везног и заштитног материјала, спољни и унутрашњи транспорт, уграђивање, мере заштите, све хоризонталне  и  вертикалне  преносе, неопходну радну скелу као и остале активности које су неопходне за квалитетно извођење радова.</t>
  </si>
  <si>
    <t>Обрачун се врси по јединици мере, назначене код сваке позиције радова. Јединачна цена обухвата комплетну израду позиције радова, (набавку основног везног и материјала за заштиту, спољни и унутрашњи транспорт, израду, глачање-шлајфовање мере заштите, све хоризонталне и вертикалне преносе, неопходну радну скелу, уградњу дилатационих трака, уградњу сокл лајсни, чишċење и остале активности неопходне за квалитетно извођење ових радова.
Овај опис је саставни део сваке појединацно описане позиције радова и исти неискључује примену важеċих прописа у грађевинарству из ове области.</t>
  </si>
  <si>
    <t>Сви молерскофарбарски радови имају се извести са одговарајућом стручном радном снагом, уз пуну примену савремених алата и механизације намењене овој врсти радова.</t>
  </si>
  <si>
    <t>Сви употребљени материјали, спојна, везивна и заштитна средства морају бити прописаног квалитета, односно да поседују атесте.</t>
  </si>
  <si>
    <t>Радови се морају извести квалитетно у свему  према  важећим прописима, стандардима и техничкој  документацији.</t>
  </si>
  <si>
    <t>Подлога мора бити постојана, чиста, сува и потпуно равна. Пре наносења завршног слоја подлогу припремити у свему према важећим прописима и упутствима произвођача материјала. Покривни премази морају потпуно да покрију подлогу. Код површина где се подлога посебно не припрема извршити гитовање мањих неравнина. Употребљени материјали морају добро да пријањају, да су према својој намени отпорни, да нису  штетни по здравље, да неделују агресивно на материјале  са  којима су у додиру, да обрађене површине имају оштре додирне ивице. Одступања у боји и тону су недопустива.</t>
  </si>
  <si>
    <t>Код температура нижих или виших  од  прописаних, уколико се радови изводе предузети мере за заштиту употребљеног материјала. Мере заштите морају трајати до год постоји потреба за истим. Мере заштите неутичу на већ уговорену цену радова.</t>
  </si>
  <si>
    <t>За све време извођења односно до предаје објекта, извођач је дужан да предузме све потребне мере, како  неби  дошло до оштећења ових радова. Ако ипак и дође  до  оштећења ових радова извођач ће о свом трошку уз сагласност надзорног органа радови извести у пројектовано стање. Приликом извођења својих радова, извођач је дужан да остале врсте радова чува  и сачува од оштећења.</t>
  </si>
  <si>
    <t>Обрачун се врши по јединици мере назначене код сваке позиције радова. Јединачна цена обухвата комплетну израду позиције радова (набавку  основног, везног и материјала  за  заштиту, материјала за глетовање и за импрегнацију,  спољни и унутрашњи транспорт, израду, глачање-шлајфовање, мере заштите све хоризонталне и вертикалне преносе, неопходну радну скелу чишћење и остале активности које су неопходне за квалитетно извођење ових радова).
Овај опис је саставни део сваке појединачно описане позиције радова и исти неискључује примену важечих прописа у грађевинарству из ове области.</t>
  </si>
  <si>
    <r>
      <rPr>
        <sz val="8"/>
        <rFont val="Arial"/>
        <family val="2"/>
      </rPr>
      <t>Објекат:            ИНСТИТУТ ЗА РЕХАБИЛИТАЦИЈУ БЕОГРАД</t>
    </r>
    <r>
      <rPr>
        <sz val="10"/>
        <rFont val="Arial"/>
        <family val="2"/>
      </rPr>
      <t xml:space="preserve">
</t>
    </r>
  </si>
  <si>
    <t>SOKOBANJSKA</t>
  </si>
  <si>
    <t>Бојење зидова и плафона дисперзивном бојом два пута, а у тону по избору пројектанта.
Обрачун по m2 заједно са употребом одговарајуће 
покретне скеле.</t>
  </si>
  <si>
    <t xml:space="preserve">          PREDMER I PREDRAČUN MAŠINSKIH RADOVA</t>
  </si>
  <si>
    <t>Поплочавање свих подова противклизном гранитном керамиком у две боје, дебљине д=10мм I класе, боје и димензије према избору пројектанта. Плочице се полажу фуга на фугу без размака у слоју одговарајућег лепка. Фуге исфуговати епоксид фугомалом (цересит ц47(48) или слично). Коефицијент против клизности Р11. Све радити уз сагласност главног пројектанта и инвеститора.
Обрачун по m2 комплет изведене позиције.</t>
  </si>
  <si>
    <t>ovlašćeno lice</t>
  </si>
  <si>
    <r>
      <rPr>
        <sz val="8"/>
        <rFont val="Arial"/>
        <family val="2"/>
      </rPr>
      <t xml:space="preserve"> </t>
    </r>
    <r>
      <rPr>
        <sz val="10"/>
        <rFont val="Arial"/>
        <family val="2"/>
      </rPr>
      <t xml:space="preserve">
</t>
    </r>
  </si>
  <si>
    <t xml:space="preserve">                  АДАПТАЦИЈИ ДЕЛА ПРИЗЕМЉА - ЗОНА РЕНТГЕНА</t>
  </si>
  <si>
    <t>УКУПНА ВРЕДНОСТ ИЗВЕДЕНИХ РАДОВА:</t>
  </si>
  <si>
    <t xml:space="preserve">II фаза радова  </t>
  </si>
  <si>
    <t>Набавка материјала и израда преграде за туш кабину од каљеног стакла д=8мм непровидна фолија 90x205 комплет са шаркама и потребним оковом</t>
  </si>
  <si>
    <t>Набавка материјала иизрада маске око новоуграђеног електро ормана од влагоотпорних гипскартонских плоча на металној подконструкцији. Све спојеве бандажирати</t>
  </si>
  <si>
    <t>Бојење ливеногвоздених радијатора у тону боје зидова са свим потребним предрадњама</t>
  </si>
  <si>
    <t>komplet</t>
  </si>
  <si>
    <t>7.</t>
  </si>
  <si>
    <t>УГРАДЊА  СИСТЕМА ЗА ДОЈАВУ ПОЖАРА</t>
  </si>
  <si>
    <t>Овај део предмера односи се на набавку свих потребних делова и елемената стабилног система за дојаву пожара, као и њихова монтажа, међусобно повезивање, функционална проба и пуштање у рад са издавањем атеста и све законски неопходне и потребне документације за технички пријем система. Елементи и делови система, као и инсталациони материјал наведени су таксативно у наставку</t>
  </si>
  <si>
    <t>7.1.</t>
  </si>
  <si>
    <t>Испорука и монтажа адресибилно аналогне противпожарне централе,  4 петље, капацитета 48 адресибилне зоне (линије) са маx 250 детектора по зони, 4 програмабилне конвенционалне петље за сирене , 24В ДЦ излаз на централи, Сви узлази и излази су посебно програмабилни као посебне адресе, ЛЦД рипитери,Опција за модем (за удаљену везу),16wаy И/О боардс за РС485 бус, могућност додавања паралелног таблоа, у кућишту за монтажу,Поседује ЕН стандард, са испоруком и монтажом, модел Kentec Syncro или слична</t>
  </si>
  <si>
    <t>7.2.</t>
  </si>
  <si>
    <t>Испорука акумулаторских батерија,12V12Ah,монтажа, са прорачуном о функционисању система за 72h + 0,5h, VRLA12-18 или сличне</t>
  </si>
  <si>
    <t>7.3.</t>
  </si>
  <si>
    <t>Телефонски диалер, аутоматски телефонски позивник, са два улаза за дојаву до максимално 12 телефонских бројева, са монтажом на зид, модел Punto+ или сличан</t>
  </si>
  <si>
    <t>7.4.</t>
  </si>
  <si>
    <t>Адресабилни димо оптички  детектор, испорука и монтажа, са променљивим сочивом, отпоран на сметње које се могу јавити, радни напон од 17 – 41Vd.c, нискоенергетски режим: 120 μA, струја у режиму мировања 400 μA, струја при аларму 9.1mA, радна температура -10oC do +50oC, температура чувања -30oC do +60oC, максимална влажност: 95%RH – кондензовање (при 40oC) отпорност на влагу, Степен заштите од праха и влаге IP42, боја бела, модел Hochiki Alg-EN или сличан</t>
  </si>
  <si>
    <t>7.5.</t>
  </si>
  <si>
    <t>Подножје за детекторе, са испоруком и монтажом, место за паралелни индикатор, боја бела, модел Hochiki YBN-R/3 или сличан</t>
  </si>
  <si>
    <t>7.6.</t>
  </si>
  <si>
    <t>Натписна плочица за јављач, са испоруком и монтажом</t>
  </si>
  <si>
    <t>7.7.</t>
  </si>
  <si>
    <t>Ручни јављач,адресабилни, са испоруком и монтажом, садржи црвену ЛЕД са предње стране за информацију о стању, омогућавајући пожарној централи да реагује веома брзо, несаломљива пластична плочица за активирање са могућношћу ресета, Стандард LPCB EN 54-11:2001, могућност узидне и назидне монтаже, изолатор линије од кратког споја и прекида модел Hochiki  HCP-E или сличан</t>
  </si>
  <si>
    <t xml:space="preserve">ком </t>
  </si>
  <si>
    <t>7.8.</t>
  </si>
  <si>
    <t>Модул 2улаза, 2излаза, 2 релејна, Hochiki или сличан</t>
  </si>
  <si>
    <t>7.9.</t>
  </si>
  <si>
    <t>Модул са 2 релејна излаза, са испоруком и монтажом,  напајање преко петље, једна адреса, 2 независно контролисана релеја, мониторисани улаз може се користити као контрола грешке, Hochiki или сличан</t>
  </si>
  <si>
    <t>7.10.</t>
  </si>
  <si>
    <t>Адресабилна алармна сирена, са испоруком и монтажом,  са напајањем из петље, велики опсег тонова и јачина до 102dB(A) (±2dB(A)) sа малом потрошњом струје, Hochiki CHQ-WS2 или слична</t>
  </si>
  <si>
    <t>7.11.</t>
  </si>
  <si>
    <t>Кабал JH(St)H 2x2x0.8, tелекомуникациони, безхалогени, са испоруком и монтажом</t>
  </si>
  <si>
    <t>м</t>
  </si>
  <si>
    <t>7.12.</t>
  </si>
  <si>
    <t>Шлицовање канала за полагање кабла</t>
  </si>
  <si>
    <t>7.13.</t>
  </si>
  <si>
    <t>Кабал JH(St)H 2x2x0.8 Fe180E30, телекомуникациони, безхалогени, ватроотпорни, са испоруком и монтажом</t>
  </si>
  <si>
    <t>7.14.</t>
  </si>
  <si>
    <t>кабал NHXHX 2x1.5 Fe180E90, напојни, безхалогени, ватроотпорни, са испоруком и монтажом</t>
  </si>
  <si>
    <t>7.15.</t>
  </si>
  <si>
    <t>Kрута безхалогена цев Fi=16mm са HF обујмицама, са испоруком и монтажом</t>
  </si>
  <si>
    <t>7.16.</t>
  </si>
  <si>
    <t>Каналица 50x50, са поклопцем, безхалогена, беле боје, са испоруком и монтажом</t>
  </si>
  <si>
    <t>7.17.</t>
  </si>
  <si>
    <t>7.18.</t>
  </si>
  <si>
    <t>7.19.</t>
  </si>
  <si>
    <t>7.20.</t>
  </si>
  <si>
    <t>Паралелни табло на 2 спрату, са испоруком и монтажом, директна веза са једним централним уређајем, за централе серије Sincro или сличан , без напајања (напајање са централног уређаја)</t>
  </si>
  <si>
    <t>7.21.</t>
  </si>
  <si>
    <t>Инсталација за паралелни табло, безхалогеним каблом, са испоруком и монтажом</t>
  </si>
  <si>
    <t>7.22.</t>
  </si>
  <si>
    <t>ПЦ рачунар, периферије и монитор за графички интерфаце, са испоруком и монтажом</t>
  </si>
  <si>
    <t>кпл</t>
  </si>
  <si>
    <t>Графички интерфаце са лиценцом, Систем за контролу и преглед стања омогућава графичко представљање информација на пожарним централама средње или високе сложености, избор текста, графике или списка алармних догађаја, анализа догађаја, архива догадјаја, подршка за велики број графика, неограничен број линкова на мапи</t>
  </si>
  <si>
    <t>паушал</t>
  </si>
  <si>
    <t>Услуга пуштања у рад система, функционалана проба, детаљан преглед система, обука запослених за рад на пп централи са издавањем записника, издавање атеста, изјава о изведеним радовима за технички пријем система</t>
  </si>
  <si>
    <t>Пројекат изведеног стања</t>
  </si>
  <si>
    <t>примерак</t>
  </si>
  <si>
    <t>6.</t>
  </si>
  <si>
    <t>6. ИНСТАЛАЦИЈА ОЗВУЧЕЊА</t>
  </si>
  <si>
    <t>УКУПНO  7.</t>
  </si>
  <si>
    <t>УКУПНO  6.</t>
  </si>
  <si>
    <t>7. УГРАДЊА  СИСТЕМА ЗА ДОЈАВУ ПОЖАРА</t>
  </si>
  <si>
    <t xml:space="preserve">Набавка зидне керамике I класе домаће производње д= 25х50-керамика Кањижа или  сл. у свему према изборунаручиоца/ пројектанта. </t>
  </si>
  <si>
    <t>Облагање зидова и дела зидова (комбинација са мозаик кер.) зидним керамичким плочицама I класе боје и димензија према избору пројектанта. Плочице се полажу фуга на фугу без размака у слоју одговарајућег лепка. Фуге исфуговати епоксид фугомалом (цересит ц47(48) или слично). Све радити уз сагласност наручиоца/пројектанта.
Обрачун по m2 комплет изведене позиције.</t>
  </si>
  <si>
    <t xml:space="preserve">Набавка противклизне подне гранитне керамике, 30*30 - 30*60цм, коефицијент противклизности (мин.Р11), I класе, керамика Кањижа или  сл. у свему према избору наручиоца/ пројектанта. </t>
  </si>
  <si>
    <t>Глетовање фино малтерисаних, као и гипс картонских зидова, китом. Површине обрусити, очистити и извршити неутрализовање. Прегледати и китовати мања оштећења и пукотине. Импрегнирати и превући  кит три пута.
Обрачун по m2 глетоване површине.</t>
  </si>
  <si>
    <t xml:space="preserve">Набавка светиљке SLIM LINE - BUCK 128W DO, T5, IP54, комплет са електронским предспојним прибором и флуо извором светла 28W/840, 40000К, произв. BUCK. Кућиште светиљке је израђено од екструдираног алуминијумског профила, а дужина светиљке је 1185мм. </t>
  </si>
  <si>
    <t xml:space="preserve">Набавка светиљке ADRIA - BUCK 2x18W DO, T5, IP54,  комплет са електронским предспојним прибором и флуо извором светла 2x18W, произв. BUCK. </t>
  </si>
  <si>
    <t>Nabavka komplet umivaonika od fajansa širine 550 mm, koji odgovara standardu JUS.U.N5.110. Školjka mora biti snabdevena otvorom za odvod , prelivom i čepom za zatvaranje odvodnog otvora. Nbaviti i hromirani sifon koji mora odgovarati standardu JUS.M.C5.810 i gumeni dihtung za ugradnju u kompletu sa hromiranom rozetom.</t>
  </si>
  <si>
    <t xml:space="preserve">Nabavka niklovane baterije za umivaonik.  Jednoručna hromirana nadgradna baterija za toplu i hladnu vodu tipa SBA PRO ili slično, sa minimum 5 godina garancije. </t>
  </si>
  <si>
    <t>Nabavka i montaža metalnog dozatora za tečni sapun 0.5l  tipa tork ili slično  koji se postavlja pored tuša i umivaonika.</t>
  </si>
  <si>
    <t>Nabavka i montaža držača za ubruse za ruke  tipa tork H2list ili slično  koji se postavlja pored umivaonika.</t>
  </si>
  <si>
    <t>Набавка и постављање хомогених подова на бази каучука,тип пода је д=2мм типа Нораплан или сл.Подна облога се поставља без варења спојева са холкел -соклом према зиду.У  цену улази  маса за изравнавање подлоге и  скидање старог  ПВЦ пода</t>
  </si>
  <si>
    <t>Све керамичарске  радове  извести са одговарајућом  стручном радном снагом, уз пуну примену савременог алата и механизације намењене овој врсти радова.</t>
  </si>
  <si>
    <t>Радови се морају извести  квалитетно у свему  према  важећим прописима, стандардима и техничкој документацији. Класа, намена и квалитет плочица одређен је техничком документацијом Боју и начин полагања одређује пројектант. Сва инсталација која није видна има се положити и испитати пре полагања плочица. За постављање плочица на лепку, подлога мора  бити, чиста, чврста, равна, са правилним и оштрим ивицама. Урађене површине морају заузимати правилне геометријске положаје.</t>
  </si>
  <si>
    <t>м²</t>
  </si>
  <si>
    <t>Nabavka i montaža  AL radijatora u komplet sa ventilima (10 članaka)</t>
  </si>
  <si>
    <t>Puštanje instalacije grejanja u rad sa ozračivanjem</t>
  </si>
  <si>
    <t>Nabavka materijala i zamena reducira, ventila i ozračnih slavina na radijatorima</t>
  </si>
  <si>
    <t>Demontaža cevnog razvoda grejanja, nabavka materijala i izrada novog razvoda grejanja (apartmani). Prepravka usponskih vodova .</t>
  </si>
  <si>
    <t>5-</t>
  </si>
  <si>
    <t>м1</t>
  </si>
  <si>
    <t>Набавка материјала ,испорука и полагање бехатон плоча  30x30x3cm на слоју песка
d=5cm, на делу одмаралишта.У цену улази скидање површинскиг слоја земље..</t>
  </si>
  <si>
    <t xml:space="preserve">Фарбање металних делова ограде </t>
  </si>
  <si>
    <t>Бојење цеви за грејање у ходницима радијатор лаком. Пре бојења метала скинути корозију хемијским и физичким средствима, а затим све површине брусити и очистити. На цеви нанети импрегнацију и основну боју, а затим бојити два пута радијатор лаком у тону по избору инвеститора.
Обрачун по m1 обојених цеви.</t>
  </si>
  <si>
    <t>Бојење дрвених врата у  акрилним бојама,  комплет са штоком са свим потребним предрадњама 90x205</t>
  </si>
  <si>
    <t xml:space="preserve">  Свкодневно чишћење простора након извођења  радова </t>
  </si>
  <si>
    <t xml:space="preserve"> Израда лако армиране цементне кошуљице д= 4мм ,као подлоге за керамичке плочице</t>
  </si>
  <si>
    <t>м2</t>
  </si>
  <si>
    <t>Набавка и уградња једнокрилних пуних врата од елоксираног алуминијума са термопрекидом димензија 110х 220</t>
  </si>
  <si>
    <t>4.3.</t>
  </si>
  <si>
    <t>4.2</t>
  </si>
  <si>
    <t>Набавка и уградња зидне лед лампа са прекидачем и сијалицом (болесничке  собе)</t>
  </si>
  <si>
    <t>3.1.3.</t>
  </si>
  <si>
    <t>3.1.4.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</si>
</sst>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_ ;[Red]\-#,##0\ "/>
  </numFmts>
  <fonts count="49" x14ac:knownFonts="1">
    <font>
      <sz val="10"/>
      <name val="Arial"/>
      <charset val="238"/>
    </font>
    <font>
      <sz val="10"/>
      <name val="Arial"/>
      <family val="2"/>
    </font>
    <font>
      <b/>
      <sz val="10"/>
      <name val="Arial"/>
      <family val="2"/>
    </font>
    <font>
      <sz val="14"/>
      <name val="Arial"/>
      <family val="2"/>
    </font>
    <font>
      <b/>
      <sz val="14"/>
      <name val="Arial"/>
      <family val="2"/>
    </font>
    <font>
      <sz val="14"/>
      <color indexed="10"/>
      <name val="Arial"/>
      <family val="2"/>
    </font>
    <font>
      <sz val="11"/>
      <name val="Arial"/>
      <family val="2"/>
    </font>
    <font>
      <sz val="14"/>
      <color indexed="48"/>
      <name val="Arial"/>
      <family val="2"/>
    </font>
    <font>
      <sz val="12"/>
      <name val="Arial"/>
      <family val="2"/>
    </font>
    <font>
      <sz val="12"/>
      <color indexed="48"/>
      <name val="Arial"/>
      <family val="2"/>
    </font>
    <font>
      <b/>
      <sz val="12"/>
      <name val="Arial"/>
      <family val="2"/>
    </font>
    <font>
      <sz val="11"/>
      <color indexed="48"/>
      <name val="Arial"/>
      <family val="2"/>
    </font>
    <font>
      <i/>
      <sz val="11"/>
      <name val="Arial"/>
      <family val="2"/>
    </font>
    <font>
      <sz val="13"/>
      <name val="Arial"/>
      <family val="2"/>
    </font>
    <font>
      <b/>
      <sz val="13"/>
      <name val="Arial"/>
      <family val="2"/>
    </font>
    <font>
      <sz val="13"/>
      <color indexed="48"/>
      <name val="Arial"/>
      <family val="2"/>
    </font>
    <font>
      <b/>
      <sz val="11"/>
      <name val="Arial"/>
      <family val="2"/>
    </font>
    <font>
      <b/>
      <u/>
      <sz val="11"/>
      <name val="Arial"/>
      <family val="2"/>
    </font>
    <font>
      <b/>
      <sz val="13"/>
      <color indexed="48"/>
      <name val="Arial"/>
      <family val="2"/>
    </font>
    <font>
      <u/>
      <sz val="11"/>
      <name val="Arial"/>
      <family val="2"/>
    </font>
    <font>
      <b/>
      <sz val="11"/>
      <color indexed="48"/>
      <name val="Arial"/>
      <family val="2"/>
    </font>
    <font>
      <sz val="11"/>
      <name val="Arial"/>
      <family val="2"/>
      <charset val="238"/>
    </font>
    <font>
      <sz val="12"/>
      <name val="Arial"/>
      <family val="2"/>
      <charset val="238"/>
    </font>
    <font>
      <b/>
      <u/>
      <sz val="13"/>
      <name val="Arial"/>
      <family val="2"/>
    </font>
    <font>
      <b/>
      <sz val="12"/>
      <color indexed="12"/>
      <name val="Arial Narrow"/>
      <family val="2"/>
    </font>
    <font>
      <sz val="12"/>
      <name val="Arial Narrow"/>
      <family val="2"/>
    </font>
    <font>
      <sz val="7"/>
      <name val="Arial Narrow"/>
      <family val="2"/>
    </font>
    <font>
      <b/>
      <sz val="12"/>
      <name val="Arial Narrow"/>
      <family val="2"/>
    </font>
    <font>
      <sz val="11"/>
      <name val="Arial Narrow"/>
      <family val="2"/>
    </font>
    <font>
      <b/>
      <sz val="11"/>
      <name val="Arial Narrow"/>
      <family val="2"/>
    </font>
    <font>
      <sz val="10"/>
      <name val="Arial"/>
      <family val="2"/>
      <charset val="238"/>
    </font>
    <font>
      <b/>
      <sz val="14"/>
      <name val="Arial"/>
      <family val="2"/>
      <charset val="238"/>
    </font>
    <font>
      <b/>
      <sz val="12"/>
      <name val="Arial"/>
      <family val="2"/>
      <charset val="238"/>
    </font>
    <font>
      <sz val="12"/>
      <name val="Symbol"/>
      <family val="1"/>
      <charset val="2"/>
    </font>
    <font>
      <sz val="12"/>
      <color indexed="14"/>
      <name val="Arial"/>
      <family val="2"/>
      <charset val="238"/>
    </font>
    <font>
      <b/>
      <sz val="11"/>
      <name val="Arial"/>
      <family val="2"/>
      <charset val="238"/>
    </font>
    <font>
      <b/>
      <sz val="10"/>
      <name val="Arial"/>
      <family val="2"/>
      <charset val="238"/>
    </font>
    <font>
      <sz val="10"/>
      <color indexed="10"/>
      <name val="Arial"/>
      <family val="2"/>
      <charset val="238"/>
    </font>
    <font>
      <b/>
      <i/>
      <u/>
      <sz val="20"/>
      <name val="Arial"/>
      <family val="2"/>
    </font>
    <font>
      <b/>
      <i/>
      <u/>
      <sz val="16"/>
      <name val="Arial"/>
      <family val="2"/>
    </font>
    <font>
      <b/>
      <u/>
      <sz val="10"/>
      <name val="Arial"/>
      <family val="2"/>
    </font>
    <font>
      <b/>
      <i/>
      <u/>
      <sz val="12"/>
      <name val="Arial"/>
      <family val="2"/>
    </font>
    <font>
      <b/>
      <i/>
      <sz val="12"/>
      <name val="Arial"/>
      <family val="2"/>
    </font>
    <font>
      <b/>
      <sz val="9"/>
      <name val="Arial"/>
      <family val="2"/>
    </font>
    <font>
      <b/>
      <i/>
      <u/>
      <sz val="14"/>
      <name val="Arial"/>
      <family val="2"/>
    </font>
    <font>
      <sz val="8"/>
      <name val="Arial"/>
      <family val="2"/>
    </font>
    <font>
      <u/>
      <sz val="10"/>
      <name val="Arial"/>
      <family val="2"/>
    </font>
    <font>
      <sz val="11"/>
      <color rgb="FF000000"/>
      <name val="Arial"/>
      <family val="2"/>
      <charset val="238"/>
    </font>
    <font>
      <sz val="10"/>
      <name val="Calibri"/>
      <family val="2"/>
    </font>
  </fonts>
  <fills count="8">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21">
    <border>
      <left/>
      <right/>
      <top/>
      <bottom/>
      <diagonal/>
    </border>
    <border>
      <left style="medium">
        <color indexed="54"/>
      </left>
      <right/>
      <top/>
      <bottom/>
      <diagonal/>
    </border>
    <border>
      <left/>
      <right style="medium">
        <color indexed="5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1" fillId="0" borderId="0"/>
    <xf numFmtId="0" fontId="1" fillId="0" borderId="0"/>
  </cellStyleXfs>
  <cellXfs count="335">
    <xf numFmtId="0" fontId="0" fillId="0" borderId="0" xfId="0"/>
    <xf numFmtId="0" fontId="1" fillId="0" borderId="0" xfId="0" applyFont="1" applyAlignment="1">
      <alignment vertical="top" wrapText="1"/>
    </xf>
    <xf numFmtId="0" fontId="1" fillId="0" borderId="0" xfId="0" applyFont="1"/>
    <xf numFmtId="0" fontId="2" fillId="0" borderId="0" xfId="0" applyFont="1"/>
    <xf numFmtId="0" fontId="1" fillId="2" borderId="0" xfId="0" applyFont="1" applyFill="1"/>
    <xf numFmtId="0" fontId="1" fillId="2" borderId="1" xfId="0" applyFont="1" applyFill="1" applyBorder="1"/>
    <xf numFmtId="0" fontId="1" fillId="0" borderId="2" xfId="0" applyFont="1" applyBorder="1"/>
    <xf numFmtId="0" fontId="2" fillId="0" borderId="0" xfId="0" applyFont="1" applyAlignment="1">
      <alignment vertical="top" wrapText="1"/>
    </xf>
    <xf numFmtId="164" fontId="1" fillId="2" borderId="0" xfId="0" applyNumberFormat="1" applyFont="1" applyFill="1"/>
    <xf numFmtId="164" fontId="1" fillId="0" borderId="0" xfId="0" applyNumberFormat="1" applyFont="1"/>
    <xf numFmtId="164" fontId="2" fillId="0" borderId="0" xfId="0" applyNumberFormat="1" applyFont="1" applyAlignment="1">
      <alignment wrapText="1"/>
    </xf>
    <xf numFmtId="164" fontId="1" fillId="0" borderId="3" xfId="0" applyNumberFormat="1" applyFont="1" applyBorder="1"/>
    <xf numFmtId="0" fontId="1" fillId="0" borderId="3" xfId="0" applyFont="1" applyBorder="1" applyAlignment="1">
      <alignment vertical="top" wrapText="1"/>
    </xf>
    <xf numFmtId="0" fontId="1" fillId="0" borderId="3" xfId="0" applyFont="1" applyBorder="1"/>
    <xf numFmtId="4" fontId="1" fillId="0" borderId="3" xfId="0" applyNumberFormat="1" applyFont="1" applyBorder="1" applyAlignment="1">
      <alignment horizontal="right"/>
    </xf>
    <xf numFmtId="0" fontId="1" fillId="0" borderId="0" xfId="0" applyFont="1" applyFill="1"/>
    <xf numFmtId="164" fontId="1" fillId="0" borderId="3" xfId="0" applyNumberFormat="1" applyFont="1" applyFill="1" applyBorder="1"/>
    <xf numFmtId="0" fontId="1" fillId="0" borderId="3" xfId="0" applyFont="1" applyFill="1" applyBorder="1" applyAlignment="1">
      <alignment vertical="top" wrapText="1"/>
    </xf>
    <xf numFmtId="0" fontId="1" fillId="0" borderId="3" xfId="0" applyFont="1" applyFill="1" applyBorder="1"/>
    <xf numFmtId="4" fontId="1" fillId="0" borderId="3" xfId="0" applyNumberFormat="1" applyFont="1" applyFill="1" applyBorder="1" applyAlignment="1">
      <alignment horizontal="right"/>
    </xf>
    <xf numFmtId="4" fontId="1" fillId="0" borderId="0" xfId="0" applyNumberFormat="1" applyFont="1"/>
    <xf numFmtId="4" fontId="1" fillId="3" borderId="0" xfId="0" applyNumberFormat="1" applyFont="1" applyFill="1"/>
    <xf numFmtId="164" fontId="1" fillId="0" borderId="5" xfId="0" applyNumberFormat="1" applyFont="1" applyBorder="1" applyAlignment="1"/>
    <xf numFmtId="4" fontId="2" fillId="0" borderId="3" xfId="0" applyNumberFormat="1" applyFont="1" applyBorder="1" applyAlignment="1">
      <alignment horizontal="right"/>
    </xf>
    <xf numFmtId="4" fontId="2" fillId="0" borderId="3" xfId="0" applyNumberFormat="1" applyFont="1" applyFill="1" applyBorder="1" applyProtection="1">
      <protection locked="0"/>
    </xf>
    <xf numFmtId="164" fontId="1" fillId="0" borderId="3" xfId="0" applyNumberFormat="1" applyFont="1" applyBorder="1" applyAlignment="1"/>
    <xf numFmtId="0" fontId="5" fillId="0" borderId="0" xfId="0" applyFont="1" applyFill="1" applyAlignment="1">
      <alignment horizontal="center"/>
    </xf>
    <xf numFmtId="0" fontId="6" fillId="0" borderId="0" xfId="0" applyFont="1" applyFill="1" applyAlignment="1">
      <alignment horizontal="center"/>
    </xf>
    <xf numFmtId="2" fontId="6" fillId="0" borderId="0" xfId="0" applyNumberFormat="1" applyFont="1" applyFill="1" applyAlignment="1">
      <alignment horizontal="center"/>
    </xf>
    <xf numFmtId="0" fontId="7" fillId="0" borderId="0" xfId="0" applyFont="1" applyFill="1" applyAlignment="1">
      <alignment horizontal="center"/>
    </xf>
    <xf numFmtId="0" fontId="3" fillId="0" borderId="0" xfId="0" applyFont="1" applyFill="1"/>
    <xf numFmtId="49" fontId="8" fillId="0" borderId="0" xfId="0" applyNumberFormat="1" applyFont="1" applyFill="1" applyAlignment="1">
      <alignment horizontal="center"/>
    </xf>
    <xf numFmtId="0" fontId="8" fillId="0" borderId="0" xfId="0" applyFont="1" applyFill="1" applyAlignment="1">
      <alignment horizontal="center"/>
    </xf>
    <xf numFmtId="2" fontId="8" fillId="0" borderId="0" xfId="0" applyNumberFormat="1" applyFont="1" applyFill="1" applyAlignment="1">
      <alignment horizontal="center"/>
    </xf>
    <xf numFmtId="0" fontId="9" fillId="0" borderId="0" xfId="0" applyFont="1" applyFill="1" applyAlignment="1">
      <alignment horizontal="center"/>
    </xf>
    <xf numFmtId="0" fontId="8" fillId="0" borderId="0" xfId="0" applyFont="1" applyFill="1"/>
    <xf numFmtId="0" fontId="8" fillId="0" borderId="0" xfId="0" applyFont="1" applyFill="1" applyProtection="1">
      <protection locked="0"/>
    </xf>
    <xf numFmtId="2" fontId="8" fillId="0" borderId="0" xfId="0" applyNumberFormat="1" applyFont="1" applyFill="1" applyProtection="1">
      <protection locked="0"/>
    </xf>
    <xf numFmtId="0" fontId="9" fillId="0" borderId="0" xfId="0" applyFont="1" applyFill="1" applyProtection="1">
      <protection locked="0"/>
    </xf>
    <xf numFmtId="0" fontId="6" fillId="0" borderId="0" xfId="0" applyFont="1" applyFill="1" applyAlignment="1">
      <alignment horizontal="left" vertical="top"/>
    </xf>
    <xf numFmtId="0" fontId="6" fillId="0" borderId="0" xfId="0" applyFont="1" applyFill="1" applyAlignment="1">
      <alignment horizontal="left" vertical="top" wrapText="1"/>
    </xf>
    <xf numFmtId="4" fontId="6" fillId="0" borderId="0" xfId="0" applyNumberFormat="1" applyFont="1" applyFill="1" applyAlignment="1">
      <alignment horizontal="center"/>
    </xf>
    <xf numFmtId="1" fontId="6" fillId="0" borderId="0" xfId="0" applyNumberFormat="1" applyFont="1" applyFill="1" applyAlignment="1">
      <alignment horizontal="right"/>
    </xf>
    <xf numFmtId="0" fontId="6" fillId="0" borderId="0" xfId="0" applyFont="1" applyFill="1"/>
    <xf numFmtId="2" fontId="6" fillId="0" borderId="0" xfId="0" applyNumberFormat="1" applyFont="1" applyFill="1"/>
    <xf numFmtId="0" fontId="11" fillId="0" borderId="0" xfId="0" applyFont="1" applyFill="1"/>
    <xf numFmtId="0" fontId="12" fillId="0" borderId="0" xfId="0" applyFont="1" applyFill="1" applyBorder="1" applyAlignment="1">
      <alignment horizontal="left" vertical="top"/>
    </xf>
    <xf numFmtId="0" fontId="12" fillId="0" borderId="0" xfId="0" applyFont="1" applyFill="1" applyBorder="1" applyAlignment="1">
      <alignment horizontal="center" vertical="top" wrapText="1"/>
    </xf>
    <xf numFmtId="0" fontId="12" fillId="0" borderId="0" xfId="0" applyFont="1" applyFill="1" applyBorder="1" applyAlignment="1">
      <alignment horizontal="center"/>
    </xf>
    <xf numFmtId="4" fontId="12" fillId="0" borderId="0" xfId="0" applyNumberFormat="1" applyFont="1" applyFill="1" applyBorder="1" applyAlignment="1">
      <alignment horizontal="center"/>
    </xf>
    <xf numFmtId="49" fontId="13" fillId="0" borderId="0" xfId="0" applyNumberFormat="1" applyFont="1" applyFill="1" applyAlignment="1">
      <alignment horizontal="left" vertical="top"/>
    </xf>
    <xf numFmtId="0" fontId="14" fillId="0" borderId="0" xfId="0" applyNumberFormat="1" applyFont="1" applyFill="1" applyAlignment="1">
      <alignment horizontal="justify" vertical="top"/>
    </xf>
    <xf numFmtId="49" fontId="14" fillId="0" borderId="0" xfId="0" applyNumberFormat="1" applyFont="1" applyFill="1" applyAlignment="1">
      <alignment horizontal="center"/>
    </xf>
    <xf numFmtId="1" fontId="13" fillId="0" borderId="0" xfId="0" applyNumberFormat="1" applyFont="1" applyFill="1" applyAlignment="1">
      <alignment horizontal="right"/>
    </xf>
    <xf numFmtId="0" fontId="13" fillId="0" borderId="0" xfId="0" applyFont="1" applyFill="1"/>
    <xf numFmtId="2" fontId="13" fillId="0" borderId="0" xfId="0" applyNumberFormat="1" applyFont="1" applyFill="1"/>
    <xf numFmtId="0" fontId="15" fillId="0" borderId="0" xfId="0" applyFont="1" applyFill="1"/>
    <xf numFmtId="49" fontId="8" fillId="0" borderId="0" xfId="0" applyNumberFormat="1" applyFont="1" applyFill="1" applyAlignment="1">
      <alignment horizontal="left" vertical="top"/>
    </xf>
    <xf numFmtId="0" fontId="10" fillId="0" borderId="0" xfId="0" applyNumberFormat="1" applyFont="1" applyFill="1" applyAlignment="1">
      <alignment horizontal="justify" vertical="top"/>
    </xf>
    <xf numFmtId="49" fontId="10" fillId="0" borderId="0" xfId="0" applyNumberFormat="1" applyFont="1" applyFill="1" applyAlignment="1">
      <alignment horizontal="center"/>
    </xf>
    <xf numFmtId="1" fontId="8" fillId="0" borderId="0" xfId="0" applyNumberFormat="1" applyFont="1" applyFill="1" applyAlignment="1">
      <alignment horizontal="right"/>
    </xf>
    <xf numFmtId="2" fontId="8" fillId="0" borderId="0" xfId="0" applyNumberFormat="1" applyFont="1" applyFill="1"/>
    <xf numFmtId="0" fontId="9" fillId="0" borderId="0" xfId="0" applyFont="1" applyFill="1"/>
    <xf numFmtId="0" fontId="6" fillId="0" borderId="0" xfId="0" applyNumberFormat="1" applyFont="1" applyFill="1" applyAlignment="1">
      <alignment horizontal="justify" vertical="top" wrapText="1"/>
    </xf>
    <xf numFmtId="49" fontId="6" fillId="0" borderId="0" xfId="0" applyNumberFormat="1" applyFont="1" applyFill="1" applyAlignment="1">
      <alignment horizontal="center"/>
    </xf>
    <xf numFmtId="0" fontId="8" fillId="0" borderId="0" xfId="0" applyNumberFormat="1" applyFont="1" applyFill="1" applyAlignment="1">
      <alignment horizontal="left" vertical="top"/>
    </xf>
    <xf numFmtId="0" fontId="6" fillId="0" borderId="0" xfId="0" applyNumberFormat="1" applyFont="1" applyFill="1" applyAlignment="1">
      <alignment horizontal="justify" vertical="top"/>
    </xf>
    <xf numFmtId="0" fontId="6" fillId="0" borderId="0" xfId="0" applyNumberFormat="1" applyFont="1" applyFill="1" applyAlignment="1">
      <alignment horizontal="center"/>
    </xf>
    <xf numFmtId="0" fontId="8" fillId="0" borderId="0" xfId="0" applyNumberFormat="1" applyFont="1" applyFill="1" applyAlignment="1">
      <alignment horizontal="right"/>
    </xf>
    <xf numFmtId="0" fontId="8" fillId="0" borderId="0" xfId="0" applyNumberFormat="1" applyFont="1" applyFill="1"/>
    <xf numFmtId="0" fontId="9" fillId="0" borderId="0" xfId="0" applyNumberFormat="1" applyFont="1" applyFill="1"/>
    <xf numFmtId="49" fontId="14" fillId="0" borderId="0" xfId="0" applyNumberFormat="1" applyFont="1" applyFill="1" applyAlignment="1">
      <alignment horizontal="left" vertical="top"/>
    </xf>
    <xf numFmtId="49" fontId="6" fillId="0" borderId="0" xfId="0" applyNumberFormat="1" applyFont="1" applyFill="1" applyAlignment="1">
      <alignment horizontal="left" vertical="top"/>
    </xf>
    <xf numFmtId="49" fontId="6" fillId="0" borderId="0" xfId="0" applyNumberFormat="1" applyFont="1" applyFill="1" applyAlignment="1">
      <alignment horizontal="right" vertical="top"/>
    </xf>
    <xf numFmtId="0" fontId="6" fillId="0" borderId="0" xfId="0" applyFont="1" applyFill="1" applyAlignment="1">
      <alignment horizontal="left"/>
    </xf>
    <xf numFmtId="0" fontId="17" fillId="0" borderId="0" xfId="0" applyNumberFormat="1" applyFont="1" applyFill="1" applyAlignment="1">
      <alignment horizontal="right" vertical="top"/>
    </xf>
    <xf numFmtId="1" fontId="16" fillId="0" borderId="0" xfId="0" applyNumberFormat="1" applyFont="1" applyFill="1" applyAlignment="1">
      <alignment horizontal="right"/>
    </xf>
    <xf numFmtId="1" fontId="8" fillId="0" borderId="0" xfId="0" applyNumberFormat="1" applyFont="1" applyFill="1"/>
    <xf numFmtId="1" fontId="14" fillId="0" borderId="0" xfId="0" applyNumberFormat="1" applyFont="1" applyFill="1" applyAlignment="1">
      <alignment horizontal="right"/>
    </xf>
    <xf numFmtId="0" fontId="14" fillId="0" borderId="0" xfId="0" applyFont="1" applyFill="1"/>
    <xf numFmtId="2" fontId="14" fillId="0" borderId="0" xfId="0" applyNumberFormat="1" applyFont="1" applyFill="1"/>
    <xf numFmtId="0" fontId="18" fillId="0" borderId="0" xfId="0" applyFont="1" applyFill="1"/>
    <xf numFmtId="4" fontId="6" fillId="0" borderId="0" xfId="0" applyNumberFormat="1" applyFont="1" applyFill="1" applyAlignment="1">
      <alignment horizontal="right"/>
    </xf>
    <xf numFmtId="49" fontId="6" fillId="0" borderId="0" xfId="0" applyNumberFormat="1" applyFont="1" applyFill="1" applyAlignment="1">
      <alignment horizontal="justify" vertical="top"/>
    </xf>
    <xf numFmtId="0" fontId="19" fillId="0" borderId="0" xfId="0" applyNumberFormat="1" applyFont="1" applyFill="1" applyAlignment="1">
      <alignment horizontal="right" vertical="top"/>
    </xf>
    <xf numFmtId="1" fontId="6" fillId="0" borderId="0" xfId="0" applyNumberFormat="1" applyFont="1" applyFill="1"/>
    <xf numFmtId="1" fontId="10" fillId="0" borderId="0" xfId="0" applyNumberFormat="1" applyFont="1" applyFill="1" applyAlignment="1">
      <alignment horizontal="right"/>
    </xf>
    <xf numFmtId="49" fontId="16" fillId="0" borderId="0" xfId="0" applyNumberFormat="1" applyFont="1" applyFill="1" applyAlignment="1">
      <alignment horizontal="left" vertical="top"/>
    </xf>
    <xf numFmtId="0" fontId="16" fillId="0" borderId="0" xfId="0" applyNumberFormat="1" applyFont="1" applyFill="1" applyAlignment="1">
      <alignment horizontal="justify" vertical="top"/>
    </xf>
    <xf numFmtId="49" fontId="16" fillId="0" borderId="0" xfId="0" applyNumberFormat="1" applyFont="1" applyFill="1" applyAlignment="1">
      <alignment horizontal="center"/>
    </xf>
    <xf numFmtId="0" fontId="16" fillId="0" borderId="0" xfId="0" applyFont="1" applyFill="1"/>
    <xf numFmtId="2" fontId="16" fillId="0" borderId="0" xfId="0" applyNumberFormat="1" applyFont="1" applyFill="1"/>
    <xf numFmtId="0" fontId="20" fillId="0" borderId="0" xfId="0" applyFont="1" applyFill="1"/>
    <xf numFmtId="0" fontId="19" fillId="0" borderId="0" xfId="0" applyNumberFormat="1" applyFont="1" applyFill="1" applyAlignment="1">
      <alignment horizontal="justify" vertical="top"/>
    </xf>
    <xf numFmtId="49" fontId="2" fillId="0" borderId="0" xfId="0" applyNumberFormat="1" applyFont="1" applyFill="1" applyAlignment="1">
      <alignment horizontal="justify" vertical="top"/>
    </xf>
    <xf numFmtId="0" fontId="6" fillId="0" borderId="0" xfId="0" applyNumberFormat="1" applyFont="1" applyFill="1" applyAlignment="1">
      <alignment horizontal="left" vertical="top"/>
    </xf>
    <xf numFmtId="0" fontId="6" fillId="0" borderId="0" xfId="0" applyNumberFormat="1" applyFont="1" applyFill="1" applyAlignment="1">
      <alignment horizontal="right"/>
    </xf>
    <xf numFmtId="0" fontId="6" fillId="0" borderId="0" xfId="0" applyNumberFormat="1" applyFont="1" applyFill="1"/>
    <xf numFmtId="0" fontId="11" fillId="0" borderId="0" xfId="0" applyNumberFormat="1" applyFont="1" applyFill="1"/>
    <xf numFmtId="0" fontId="8" fillId="0" borderId="0" xfId="0" applyNumberFormat="1" applyFont="1" applyFill="1" applyAlignment="1">
      <alignment horizontal="justify" vertical="top"/>
    </xf>
    <xf numFmtId="0" fontId="21" fillId="0" borderId="0" xfId="0" applyNumberFormat="1" applyFont="1" applyFill="1" applyAlignment="1">
      <alignment horizontal="justify" vertical="top" wrapText="1"/>
    </xf>
    <xf numFmtId="0" fontId="10" fillId="0" borderId="0" xfId="0" applyFont="1" applyFill="1" applyAlignment="1">
      <alignment horizontal="center"/>
    </xf>
    <xf numFmtId="1" fontId="6" fillId="0" borderId="0" xfId="0" applyNumberFormat="1" applyFont="1" applyFill="1" applyAlignment="1">
      <alignment horizontal="center"/>
    </xf>
    <xf numFmtId="0" fontId="25" fillId="0" borderId="0" xfId="0" applyFont="1"/>
    <xf numFmtId="0" fontId="25" fillId="0" borderId="0" xfId="0" applyFont="1" applyAlignment="1">
      <alignment horizontal="center"/>
    </xf>
    <xf numFmtId="0" fontId="26" fillId="0" borderId="3" xfId="0" applyFont="1" applyBorder="1" applyAlignment="1">
      <alignment horizontal="center"/>
    </xf>
    <xf numFmtId="0" fontId="26" fillId="0" borderId="3" xfId="0" applyFont="1" applyBorder="1"/>
    <xf numFmtId="0" fontId="26" fillId="0" borderId="0" xfId="0" applyFont="1"/>
    <xf numFmtId="0" fontId="27" fillId="0" borderId="8" xfId="0" applyFont="1" applyBorder="1" applyAlignment="1">
      <alignment horizontal="center"/>
    </xf>
    <xf numFmtId="0" fontId="27" fillId="0" borderId="8" xfId="0" applyFont="1" applyBorder="1"/>
    <xf numFmtId="0" fontId="28" fillId="0" borderId="0" xfId="0" applyNumberFormat="1" applyFont="1" applyAlignment="1">
      <alignment horizontal="center" vertical="top"/>
    </xf>
    <xf numFmtId="0" fontId="28" fillId="0" borderId="0" xfId="0" applyFont="1" applyAlignment="1">
      <alignment horizontal="justify" vertical="top" wrapText="1"/>
    </xf>
    <xf numFmtId="0" fontId="28" fillId="0" borderId="0" xfId="0" applyFont="1"/>
    <xf numFmtId="0" fontId="28" fillId="0" borderId="3" xfId="0" applyFont="1" applyBorder="1" applyAlignment="1">
      <alignment horizontal="justify" vertical="top" wrapText="1"/>
    </xf>
    <xf numFmtId="0" fontId="28" fillId="0" borderId="3" xfId="0" applyFont="1" applyBorder="1"/>
    <xf numFmtId="0" fontId="28" fillId="0" borderId="0" xfId="0" applyFont="1" applyBorder="1" applyAlignment="1">
      <alignment horizontal="justify" vertical="top" wrapText="1"/>
    </xf>
    <xf numFmtId="0" fontId="28" fillId="0" borderId="3" xfId="0" applyFont="1" applyBorder="1" applyAlignment="1">
      <alignment horizontal="center"/>
    </xf>
    <xf numFmtId="0" fontId="25" fillId="0" borderId="0" xfId="0" applyFont="1" applyBorder="1" applyAlignment="1">
      <alignment horizontal="center"/>
    </xf>
    <xf numFmtId="0" fontId="25" fillId="0" borderId="0" xfId="0" applyFont="1" applyBorder="1"/>
    <xf numFmtId="0" fontId="27" fillId="0" borderId="0" xfId="0" applyFont="1" applyBorder="1" applyAlignment="1">
      <alignment horizontal="center"/>
    </xf>
    <xf numFmtId="0" fontId="27" fillId="0" borderId="0" xfId="0" applyFont="1" applyBorder="1"/>
    <xf numFmtId="0" fontId="27" fillId="0" borderId="0" xfId="0" applyFont="1"/>
    <xf numFmtId="0" fontId="27" fillId="0" borderId="0" xfId="0" applyFont="1" applyFill="1" applyBorder="1"/>
    <xf numFmtId="0" fontId="30" fillId="0" borderId="0" xfId="0" applyFont="1" applyBorder="1" applyAlignment="1">
      <alignment vertical="top" wrapText="1"/>
    </xf>
    <xf numFmtId="0" fontId="31" fillId="0" borderId="0" xfId="0" applyFont="1" applyAlignment="1">
      <alignment vertical="top"/>
    </xf>
    <xf numFmtId="0" fontId="32" fillId="0" borderId="0" xfId="0" applyFont="1" applyAlignment="1">
      <alignment horizontal="center" vertical="top"/>
    </xf>
    <xf numFmtId="0" fontId="32" fillId="0" borderId="0" xfId="0" applyFont="1" applyAlignment="1">
      <alignment vertical="top"/>
    </xf>
    <xf numFmtId="0" fontId="22" fillId="0" borderId="0" xfId="0" applyFont="1" applyAlignment="1">
      <alignment horizontal="right" vertical="top"/>
    </xf>
    <xf numFmtId="0" fontId="22" fillId="0" borderId="0" xfId="0" applyFont="1" applyAlignment="1">
      <alignment horizontal="center" vertical="top"/>
    </xf>
    <xf numFmtId="0" fontId="22" fillId="0" borderId="0" xfId="0" applyFont="1" applyAlignment="1">
      <alignment vertical="top"/>
    </xf>
    <xf numFmtId="165" fontId="22" fillId="0" borderId="0" xfId="0" applyNumberFormat="1" applyFont="1" applyAlignment="1">
      <alignment horizontal="center" vertical="top"/>
    </xf>
    <xf numFmtId="4" fontId="22" fillId="0" borderId="0" xfId="0" applyNumberFormat="1" applyFont="1" applyAlignment="1">
      <alignment vertical="top"/>
    </xf>
    <xf numFmtId="3" fontId="22" fillId="0" borderId="0" xfId="0" applyNumberFormat="1" applyFont="1" applyAlignment="1">
      <alignment horizontal="center" vertical="top"/>
    </xf>
    <xf numFmtId="0" fontId="34" fillId="0" borderId="0" xfId="0" applyFont="1" applyAlignment="1">
      <alignment vertical="top"/>
    </xf>
    <xf numFmtId="0" fontId="32" fillId="0" borderId="9" xfId="0" applyFont="1" applyBorder="1" applyAlignment="1">
      <alignment vertical="top"/>
    </xf>
    <xf numFmtId="0" fontId="32" fillId="0" borderId="10" xfId="0" applyFont="1" applyBorder="1" applyAlignment="1">
      <alignment horizontal="center" vertical="top"/>
    </xf>
    <xf numFmtId="4" fontId="32" fillId="0" borderId="10" xfId="0" applyNumberFormat="1" applyFont="1" applyBorder="1" applyAlignment="1">
      <alignment vertical="top"/>
    </xf>
    <xf numFmtId="0" fontId="32" fillId="0" borderId="10" xfId="0" applyFont="1" applyBorder="1" applyAlignment="1">
      <alignment horizontal="right" vertical="top"/>
    </xf>
    <xf numFmtId="0" fontId="32" fillId="0" borderId="11" xfId="0" applyFont="1" applyBorder="1" applyAlignment="1">
      <alignment horizontal="center" vertical="top"/>
    </xf>
    <xf numFmtId="0" fontId="30" fillId="0" borderId="0" xfId="0" applyFont="1"/>
    <xf numFmtId="2" fontId="30" fillId="0" borderId="0" xfId="0" applyNumberFormat="1" applyFont="1"/>
    <xf numFmtId="4" fontId="30" fillId="0" borderId="0" xfId="0" applyNumberFormat="1" applyFont="1"/>
    <xf numFmtId="0" fontId="30" fillId="0" borderId="0" xfId="0" applyFont="1" applyFill="1"/>
    <xf numFmtId="0" fontId="2" fillId="0" borderId="0" xfId="0" applyFont="1" applyFill="1" applyAlignment="1">
      <alignment horizontal="center"/>
    </xf>
    <xf numFmtId="0" fontId="2" fillId="0" borderId="0" xfId="0" applyFont="1" applyFill="1"/>
    <xf numFmtId="4" fontId="30" fillId="0" borderId="0" xfId="0" applyNumberFormat="1" applyFont="1" applyFill="1"/>
    <xf numFmtId="4" fontId="30" fillId="0" borderId="0" xfId="0" applyNumberFormat="1" applyFont="1" applyFill="1" applyAlignment="1">
      <alignment horizontal="left"/>
    </xf>
    <xf numFmtId="4" fontId="0" fillId="0" borderId="0" xfId="0" applyNumberFormat="1" applyFont="1" applyFill="1"/>
    <xf numFmtId="2" fontId="2" fillId="0" borderId="0" xfId="0" applyNumberFormat="1" applyFont="1"/>
    <xf numFmtId="0" fontId="36" fillId="0" borderId="0" xfId="0" applyFont="1"/>
    <xf numFmtId="0" fontId="30" fillId="0" borderId="0" xfId="0" applyFont="1" applyFill="1" applyBorder="1"/>
    <xf numFmtId="2" fontId="10" fillId="0" borderId="0" xfId="0" applyNumberFormat="1" applyFont="1" applyFill="1" applyBorder="1"/>
    <xf numFmtId="4" fontId="2" fillId="0" borderId="0" xfId="0" applyNumberFormat="1" applyFont="1" applyFill="1" applyBorder="1"/>
    <xf numFmtId="0" fontId="6" fillId="0" borderId="0" xfId="0" applyFont="1"/>
    <xf numFmtId="2" fontId="3" fillId="0" borderId="9" xfId="0" applyNumberFormat="1" applyFont="1" applyBorder="1" applyAlignment="1" applyProtection="1">
      <protection locked="0"/>
    </xf>
    <xf numFmtId="0" fontId="3" fillId="0" borderId="9" xfId="0" applyFont="1" applyBorder="1"/>
    <xf numFmtId="2" fontId="3" fillId="0" borderId="12" xfId="0" applyNumberFormat="1" applyFont="1" applyBorder="1" applyAlignment="1" applyProtection="1">
      <protection locked="0"/>
    </xf>
    <xf numFmtId="2" fontId="3" fillId="0" borderId="13" xfId="0" applyNumberFormat="1" applyFont="1" applyBorder="1" applyAlignment="1" applyProtection="1">
      <protection locked="0"/>
    </xf>
    <xf numFmtId="4" fontId="16" fillId="0" borderId="0" xfId="0" applyNumberFormat="1" applyFont="1" applyFill="1" applyAlignment="1">
      <alignment horizontal="right"/>
    </xf>
    <xf numFmtId="4" fontId="6" fillId="0" borderId="0" xfId="0" applyNumberFormat="1" applyFont="1" applyFill="1"/>
    <xf numFmtId="4" fontId="14" fillId="0" borderId="0" xfId="0" applyNumberFormat="1" applyFont="1" applyFill="1" applyAlignment="1">
      <alignment horizontal="right"/>
    </xf>
    <xf numFmtId="4" fontId="8" fillId="0" borderId="0" xfId="0" applyNumberFormat="1" applyFont="1" applyFill="1" applyAlignment="1">
      <alignment horizontal="right"/>
    </xf>
    <xf numFmtId="4" fontId="10" fillId="0" borderId="0" xfId="0" applyNumberFormat="1" applyFont="1" applyFill="1" applyAlignment="1">
      <alignment horizontal="right"/>
    </xf>
    <xf numFmtId="4" fontId="13" fillId="0" borderId="0" xfId="0" applyNumberFormat="1" applyFont="1" applyFill="1" applyAlignment="1">
      <alignment horizontal="right"/>
    </xf>
    <xf numFmtId="4" fontId="2" fillId="0" borderId="0" xfId="0" applyNumberFormat="1" applyFont="1" applyFill="1"/>
    <xf numFmtId="4" fontId="6" fillId="0" borderId="0" xfId="0" applyNumberFormat="1" applyFont="1" applyFill="1" applyAlignment="1">
      <alignment horizontal="left"/>
    </xf>
    <xf numFmtId="4" fontId="25" fillId="0" borderId="0" xfId="0" applyNumberFormat="1" applyFont="1"/>
    <xf numFmtId="4" fontId="26" fillId="0" borderId="3" xfId="0" applyNumberFormat="1" applyFont="1" applyBorder="1" applyAlignment="1">
      <alignment horizontal="right"/>
    </xf>
    <xf numFmtId="4" fontId="28" fillId="0" borderId="0" xfId="0" applyNumberFormat="1" applyFont="1"/>
    <xf numFmtId="4" fontId="27" fillId="0" borderId="8" xfId="0" applyNumberFormat="1" applyFont="1" applyBorder="1"/>
    <xf numFmtId="4" fontId="28" fillId="0" borderId="3" xfId="0" applyNumberFormat="1" applyFont="1" applyFill="1" applyBorder="1"/>
    <xf numFmtId="4" fontId="25" fillId="0" borderId="0" xfId="0" applyNumberFormat="1" applyFont="1" applyBorder="1"/>
    <xf numFmtId="0" fontId="29" fillId="0" borderId="0" xfId="0" applyFont="1"/>
    <xf numFmtId="4" fontId="29" fillId="0" borderId="0" xfId="0" applyNumberFormat="1" applyFont="1"/>
    <xf numFmtId="0" fontId="29" fillId="0" borderId="3" xfId="0" applyFont="1" applyBorder="1" applyAlignment="1">
      <alignment horizontal="justify" vertical="top" wrapText="1"/>
    </xf>
    <xf numFmtId="0" fontId="29" fillId="0" borderId="3" xfId="0" applyFont="1" applyBorder="1"/>
    <xf numFmtId="4" fontId="29" fillId="0" borderId="3" xfId="0" applyNumberFormat="1" applyFont="1" applyFill="1" applyBorder="1"/>
    <xf numFmtId="0" fontId="28" fillId="0" borderId="0" xfId="0" applyFont="1" applyFill="1" applyAlignment="1">
      <alignment horizontal="justify" vertical="top" wrapText="1"/>
    </xf>
    <xf numFmtId="0" fontId="28" fillId="0" borderId="3" xfId="0" applyFont="1" applyFill="1" applyBorder="1" applyAlignment="1">
      <alignment horizontal="justify" vertical="top" wrapText="1"/>
    </xf>
    <xf numFmtId="0" fontId="28" fillId="0" borderId="0" xfId="0" applyFont="1" applyFill="1"/>
    <xf numFmtId="4" fontId="28" fillId="0" borderId="0" xfId="0" applyNumberFormat="1" applyFont="1" applyFill="1"/>
    <xf numFmtId="0" fontId="25" fillId="0" borderId="0" xfId="0" applyFont="1" applyFill="1"/>
    <xf numFmtId="0" fontId="28" fillId="0" borderId="0" xfId="0" applyNumberFormat="1" applyFont="1" applyFill="1" applyAlignment="1">
      <alignment horizontal="center" vertical="top"/>
    </xf>
    <xf numFmtId="0" fontId="28" fillId="0" borderId="3" xfId="0" applyFont="1" applyFill="1" applyBorder="1" applyAlignment="1">
      <alignment horizontal="center"/>
    </xf>
    <xf numFmtId="0" fontId="28" fillId="0" borderId="3" xfId="0" applyFont="1" applyFill="1" applyBorder="1"/>
    <xf numFmtId="4" fontId="25" fillId="0" borderId="0" xfId="0" applyNumberFormat="1" applyFont="1" applyFill="1"/>
    <xf numFmtId="4" fontId="27" fillId="0" borderId="0" xfId="0" applyNumberFormat="1" applyFont="1" applyBorder="1"/>
    <xf numFmtId="4" fontId="27" fillId="0" borderId="0" xfId="0" applyNumberFormat="1" applyFont="1"/>
    <xf numFmtId="0" fontId="16" fillId="0" borderId="0" xfId="0" applyNumberFormat="1" applyFont="1" applyFill="1" applyAlignment="1">
      <alignment horizontal="justify" vertical="top" wrapText="1"/>
    </xf>
    <xf numFmtId="0" fontId="16" fillId="0" borderId="0" xfId="0" applyFont="1" applyFill="1" applyAlignment="1">
      <alignment horizontal="center"/>
    </xf>
    <xf numFmtId="0" fontId="17" fillId="2" borderId="0" xfId="0" applyFont="1" applyFill="1"/>
    <xf numFmtId="0" fontId="40" fillId="2" borderId="0" xfId="0" applyFont="1" applyFill="1"/>
    <xf numFmtId="164" fontId="2" fillId="2" borderId="0" xfId="0" applyNumberFormat="1" applyFont="1" applyFill="1" applyAlignment="1">
      <alignment horizontal="center"/>
    </xf>
    <xf numFmtId="0" fontId="1" fillId="2" borderId="0" xfId="0" applyFont="1" applyFill="1" applyAlignment="1">
      <alignment vertical="top" wrapText="1"/>
    </xf>
    <xf numFmtId="0" fontId="41" fillId="4" borderId="0" xfId="0" applyFont="1" applyFill="1" applyAlignment="1">
      <alignment horizontal="center"/>
    </xf>
    <xf numFmtId="0" fontId="42" fillId="0" borderId="0" xfId="0" applyFont="1" applyAlignment="1">
      <alignment horizontal="center"/>
    </xf>
    <xf numFmtId="0" fontId="43" fillId="0" borderId="0" xfId="0" applyFont="1" applyAlignment="1">
      <alignment horizontal="center"/>
    </xf>
    <xf numFmtId="4" fontId="43" fillId="0" borderId="0" xfId="0" applyNumberFormat="1" applyFont="1" applyAlignment="1">
      <alignment horizontal="center"/>
    </xf>
    <xf numFmtId="164" fontId="2" fillId="0" borderId="0" xfId="0" applyNumberFormat="1" applyFont="1" applyAlignment="1">
      <alignment horizontal="center" wrapText="1"/>
    </xf>
    <xf numFmtId="4" fontId="1" fillId="0" borderId="3" xfId="0" applyNumberFormat="1" applyFont="1" applyFill="1" applyBorder="1" applyProtection="1">
      <protection locked="0"/>
    </xf>
    <xf numFmtId="0" fontId="2" fillId="4" borderId="15" xfId="0" applyFont="1" applyFill="1" applyBorder="1" applyAlignment="1">
      <alignment vertical="top" wrapText="1"/>
    </xf>
    <xf numFmtId="4" fontId="1" fillId="3" borderId="0" xfId="0" applyNumberFormat="1" applyFont="1" applyFill="1" applyAlignment="1">
      <alignment horizontal="right"/>
    </xf>
    <xf numFmtId="0" fontId="2" fillId="4" borderId="14" xfId="0" applyFont="1" applyFill="1" applyBorder="1" applyAlignment="1">
      <alignment vertical="top" wrapText="1"/>
    </xf>
    <xf numFmtId="0" fontId="1" fillId="5" borderId="0" xfId="0" applyFont="1" applyFill="1"/>
    <xf numFmtId="164" fontId="2" fillId="0" borderId="0" xfId="0" applyNumberFormat="1" applyFont="1" applyAlignment="1">
      <alignment horizontal="right" wrapText="1"/>
    </xf>
    <xf numFmtId="4" fontId="1" fillId="3" borderId="14" xfId="0" applyNumberFormat="1" applyFont="1" applyFill="1" applyBorder="1" applyAlignment="1">
      <alignment horizontal="right"/>
    </xf>
    <xf numFmtId="0" fontId="44" fillId="0" borderId="0" xfId="0" applyFont="1"/>
    <xf numFmtId="164" fontId="16" fillId="0" borderId="14" xfId="0" applyNumberFormat="1" applyFont="1" applyBorder="1"/>
    <xf numFmtId="0" fontId="17" fillId="0" borderId="0" xfId="0" applyFont="1"/>
    <xf numFmtId="164" fontId="16" fillId="0" borderId="0" xfId="0" applyNumberFormat="1" applyFont="1"/>
    <xf numFmtId="0" fontId="16" fillId="0" borderId="0" xfId="0" applyFont="1"/>
    <xf numFmtId="0" fontId="3" fillId="0" borderId="14" xfId="0" applyFont="1" applyBorder="1" applyAlignment="1">
      <alignment vertical="top" wrapText="1"/>
    </xf>
    <xf numFmtId="0" fontId="3" fillId="0" borderId="15" xfId="0" applyFont="1" applyBorder="1" applyAlignment="1">
      <alignment vertical="top" wrapText="1"/>
    </xf>
    <xf numFmtId="0" fontId="4" fillId="0" borderId="14" xfId="3" applyFont="1" applyFill="1" applyBorder="1" applyAlignment="1">
      <alignment vertical="top" wrapText="1"/>
    </xf>
    <xf numFmtId="2" fontId="1" fillId="0" borderId="0" xfId="0" applyNumberFormat="1" applyFont="1" applyAlignment="1">
      <alignment horizontal="left"/>
    </xf>
    <xf numFmtId="4" fontId="1" fillId="0" borderId="0" xfId="0" applyNumberFormat="1" applyFont="1" applyFill="1"/>
    <xf numFmtId="0" fontId="38" fillId="2" borderId="1" xfId="0" applyFont="1" applyFill="1" applyBorder="1" applyAlignment="1">
      <alignment horizontal="center"/>
    </xf>
    <xf numFmtId="4" fontId="3" fillId="0" borderId="10" xfId="0" applyNumberFormat="1" applyFont="1" applyBorder="1" applyAlignment="1">
      <alignment horizontal="right"/>
    </xf>
    <xf numFmtId="0" fontId="0" fillId="0" borderId="0" xfId="0" applyAlignment="1"/>
    <xf numFmtId="0" fontId="38" fillId="2" borderId="0" xfId="0" applyFont="1" applyFill="1" applyAlignment="1">
      <alignment horizontal="center" wrapText="1"/>
    </xf>
    <xf numFmtId="0" fontId="38" fillId="2" borderId="0" xfId="0" applyFont="1" applyFill="1" applyAlignment="1">
      <alignment horizontal="center"/>
    </xf>
    <xf numFmtId="0" fontId="0" fillId="0" borderId="0" xfId="0" applyAlignment="1">
      <alignment horizontal="center" wrapText="1"/>
    </xf>
    <xf numFmtId="4" fontId="1" fillId="2" borderId="0" xfId="0" applyNumberFormat="1" applyFont="1" applyFill="1" applyAlignment="1">
      <alignment horizontal="right"/>
    </xf>
    <xf numFmtId="0" fontId="0" fillId="0" borderId="0" xfId="0" applyAlignment="1">
      <alignment horizontal="right"/>
    </xf>
    <xf numFmtId="0" fontId="0" fillId="0" borderId="0" xfId="0" applyAlignment="1">
      <alignment horizontal="right" wrapText="1"/>
    </xf>
    <xf numFmtId="4" fontId="1" fillId="0" borderId="0" xfId="0" applyNumberFormat="1" applyFont="1" applyAlignment="1">
      <alignment horizontal="right"/>
    </xf>
    <xf numFmtId="4" fontId="43" fillId="0" borderId="0" xfId="0" applyNumberFormat="1" applyFont="1" applyAlignment="1">
      <alignment horizontal="right"/>
    </xf>
    <xf numFmtId="4" fontId="2" fillId="0" borderId="0" xfId="0" applyNumberFormat="1" applyFont="1" applyAlignment="1">
      <alignment horizontal="right"/>
    </xf>
    <xf numFmtId="4" fontId="3" fillId="0" borderId="10" xfId="0" applyNumberFormat="1" applyFont="1" applyBorder="1" applyAlignment="1" applyProtection="1">
      <alignment horizontal="right"/>
      <protection locked="0"/>
    </xf>
    <xf numFmtId="4" fontId="3" fillId="0" borderId="0" xfId="0" applyNumberFormat="1" applyFont="1" applyBorder="1" applyAlignment="1" applyProtection="1">
      <alignment horizontal="right"/>
      <protection locked="0"/>
    </xf>
    <xf numFmtId="4" fontId="3" fillId="0" borderId="16" xfId="0" applyNumberFormat="1" applyFont="1" applyBorder="1" applyAlignment="1" applyProtection="1">
      <alignment horizontal="right"/>
      <protection locked="0"/>
    </xf>
    <xf numFmtId="1" fontId="2" fillId="6" borderId="0" xfId="0" applyNumberFormat="1" applyFont="1" applyFill="1" applyAlignment="1">
      <alignment horizontal="center"/>
    </xf>
    <xf numFmtId="0" fontId="2" fillId="6" borderId="0" xfId="0" applyFont="1" applyFill="1"/>
    <xf numFmtId="2" fontId="30" fillId="6" borderId="0" xfId="0" applyNumberFormat="1" applyFont="1" applyFill="1"/>
    <xf numFmtId="0" fontId="30" fillId="6" borderId="0" xfId="0" applyFont="1" applyFill="1"/>
    <xf numFmtId="4" fontId="30" fillId="6" borderId="0" xfId="0" applyNumberFormat="1" applyFont="1" applyFill="1"/>
    <xf numFmtId="0" fontId="37" fillId="6" borderId="0" xfId="0" applyFont="1" applyFill="1"/>
    <xf numFmtId="0" fontId="2" fillId="6" borderId="0" xfId="0" applyFont="1" applyFill="1" applyAlignment="1">
      <alignment horizontal="center"/>
    </xf>
    <xf numFmtId="4" fontId="0" fillId="6" borderId="0" xfId="0" applyNumberFormat="1" applyFont="1" applyFill="1"/>
    <xf numFmtId="4" fontId="10" fillId="6" borderId="0" xfId="0" applyNumberFormat="1" applyFont="1" applyFill="1"/>
    <xf numFmtId="4" fontId="32" fillId="0" borderId="0" xfId="0" applyNumberFormat="1" applyFont="1" applyFill="1"/>
    <xf numFmtId="0" fontId="1" fillId="0" borderId="0" xfId="0" applyFont="1"/>
    <xf numFmtId="164" fontId="1" fillId="0" borderId="3" xfId="0" applyNumberFormat="1" applyFont="1" applyBorder="1" applyAlignment="1">
      <alignment horizontal="center"/>
    </xf>
    <xf numFmtId="0" fontId="19" fillId="0" borderId="0" xfId="0" applyFont="1"/>
    <xf numFmtId="0" fontId="46" fillId="0" borderId="0" xfId="0" applyFont="1"/>
    <xf numFmtId="0" fontId="22" fillId="0" borderId="0" xfId="0" applyFont="1" applyAlignment="1">
      <alignment horizontal="center" vertical="top"/>
    </xf>
    <xf numFmtId="0" fontId="1" fillId="0" borderId="0" xfId="0" applyFont="1"/>
    <xf numFmtId="165" fontId="22" fillId="0" borderId="0" xfId="0" applyNumberFormat="1" applyFont="1" applyAlignment="1">
      <alignment horizontal="right"/>
    </xf>
    <xf numFmtId="165" fontId="22" fillId="0" borderId="0" xfId="0" applyNumberFormat="1" applyFont="1" applyAlignment="1">
      <alignment horizontal="right" vertical="top"/>
    </xf>
    <xf numFmtId="4" fontId="1" fillId="0" borderId="3" xfId="0" applyNumberFormat="1" applyFont="1" applyBorder="1"/>
    <xf numFmtId="0" fontId="21" fillId="0" borderId="0" xfId="0" applyNumberFormat="1" applyFont="1" applyFill="1" applyAlignment="1">
      <alignment horizontal="left" wrapText="1"/>
    </xf>
    <xf numFmtId="49" fontId="21" fillId="0" borderId="0" xfId="0" applyNumberFormat="1" applyFont="1" applyFill="1" applyAlignment="1">
      <alignment horizontal="left" vertical="top"/>
    </xf>
    <xf numFmtId="0" fontId="21" fillId="0" borderId="0" xfId="0" applyNumberFormat="1" applyFont="1" applyFill="1" applyAlignment="1">
      <alignment horizontal="justify" vertical="top"/>
    </xf>
    <xf numFmtId="0" fontId="21" fillId="0" borderId="0" xfId="0" applyFont="1" applyFill="1" applyAlignment="1">
      <alignment horizontal="center" vertical="center"/>
    </xf>
    <xf numFmtId="1" fontId="21" fillId="0" borderId="0" xfId="0" applyNumberFormat="1" applyFont="1" applyFill="1" applyAlignment="1">
      <alignment horizontal="center" vertical="center"/>
    </xf>
    <xf numFmtId="4" fontId="21" fillId="0" borderId="0" xfId="0" applyNumberFormat="1" applyFont="1" applyFill="1" applyAlignment="1">
      <alignment horizontal="center" vertical="center"/>
    </xf>
    <xf numFmtId="0" fontId="21" fillId="0" borderId="0" xfId="0" applyFont="1" applyAlignment="1">
      <alignment wrapText="1"/>
    </xf>
    <xf numFmtId="0" fontId="21" fillId="0" borderId="0" xfId="0" applyFont="1" applyFill="1" applyAlignment="1">
      <alignment vertical="center"/>
    </xf>
    <xf numFmtId="0" fontId="21" fillId="0" borderId="0" xfId="0" applyFont="1" applyAlignment="1">
      <alignment vertical="center" wrapText="1"/>
    </xf>
    <xf numFmtId="0" fontId="47" fillId="0" borderId="0" xfId="0" applyFont="1" applyAlignment="1">
      <alignment wrapText="1"/>
    </xf>
    <xf numFmtId="49" fontId="21" fillId="0" borderId="0" xfId="0" applyNumberFormat="1" applyFont="1" applyFill="1" applyAlignment="1">
      <alignment horizontal="left" vertical="center"/>
    </xf>
    <xf numFmtId="49" fontId="21" fillId="0" borderId="0" xfId="0" applyNumberFormat="1" applyFont="1" applyFill="1" applyAlignment="1">
      <alignment horizontal="center" vertical="center"/>
    </xf>
    <xf numFmtId="0" fontId="21" fillId="0" borderId="0" xfId="0" applyFont="1"/>
    <xf numFmtId="0" fontId="47" fillId="0" borderId="0" xfId="0" applyFont="1"/>
    <xf numFmtId="3" fontId="21" fillId="0" borderId="0" xfId="0" applyNumberFormat="1" applyFont="1" applyFill="1" applyAlignment="1">
      <alignment horizontal="center" vertical="center"/>
    </xf>
    <xf numFmtId="0" fontId="47" fillId="0" borderId="0" xfId="0" applyFont="1" applyAlignment="1">
      <alignment vertical="top" wrapText="1"/>
    </xf>
    <xf numFmtId="0" fontId="1" fillId="6" borderId="3" xfId="0" applyFont="1" applyFill="1" applyBorder="1"/>
    <xf numFmtId="4" fontId="1" fillId="6" borderId="3" xfId="0" applyNumberFormat="1" applyFont="1" applyFill="1" applyBorder="1" applyAlignment="1">
      <alignment horizontal="right"/>
    </xf>
    <xf numFmtId="0" fontId="1" fillId="6" borderId="3" xfId="0" applyFont="1" applyFill="1" applyBorder="1" applyAlignment="1">
      <alignment vertical="top" wrapText="1"/>
    </xf>
    <xf numFmtId="0" fontId="48" fillId="0" borderId="3" xfId="0" applyFont="1" applyBorder="1"/>
    <xf numFmtId="0" fontId="45" fillId="2" borderId="0" xfId="0" applyFont="1" applyFill="1" applyBorder="1" applyAlignment="1">
      <alignment horizontal="left" wrapText="1"/>
    </xf>
    <xf numFmtId="0" fontId="1" fillId="2" borderId="0" xfId="0" applyFont="1" applyFill="1" applyBorder="1" applyAlignment="1">
      <alignment horizontal="left" wrapText="1"/>
    </xf>
    <xf numFmtId="164" fontId="1" fillId="2" borderId="0" xfId="0" applyNumberFormat="1" applyFont="1" applyFill="1" applyAlignment="1">
      <alignment wrapText="1"/>
    </xf>
    <xf numFmtId="0" fontId="0" fillId="0" borderId="0" xfId="0" applyAlignment="1">
      <alignment wrapText="1"/>
    </xf>
    <xf numFmtId="0" fontId="0" fillId="0" borderId="2" xfId="0" applyBorder="1" applyAlignment="1">
      <alignment wrapText="1"/>
    </xf>
    <xf numFmtId="0" fontId="45" fillId="0" borderId="0" xfId="0" applyFont="1" applyAlignment="1">
      <alignment wrapText="1"/>
    </xf>
    <xf numFmtId="0" fontId="2" fillId="0" borderId="0" xfId="0" applyFont="1" applyAlignment="1">
      <alignment vertical="top" wrapText="1"/>
    </xf>
    <xf numFmtId="0" fontId="39" fillId="2" borderId="0" xfId="0" applyFont="1" applyFill="1" applyAlignment="1">
      <alignment horizontal="center"/>
    </xf>
    <xf numFmtId="0" fontId="1" fillId="0" borderId="0" xfId="0" applyFont="1" applyAlignment="1">
      <alignment vertical="top" wrapText="1"/>
    </xf>
    <xf numFmtId="0" fontId="38" fillId="2" borderId="0" xfId="0" applyFont="1" applyFill="1" applyAlignment="1">
      <alignment horizontal="center" wrapText="1"/>
    </xf>
    <xf numFmtId="0" fontId="0" fillId="0" borderId="0" xfId="0" applyAlignment="1">
      <alignment horizontal="center" wrapText="1"/>
    </xf>
    <xf numFmtId="0" fontId="1" fillId="0" borderId="0" xfId="0" applyFont="1"/>
    <xf numFmtId="164" fontId="1" fillId="0" borderId="4" xfId="0" applyNumberFormat="1" applyFont="1" applyBorder="1" applyAlignment="1">
      <alignment horizontal="center"/>
    </xf>
    <xf numFmtId="164" fontId="1" fillId="0" borderId="5" xfId="0" applyNumberFormat="1" applyFont="1" applyBorder="1" applyAlignment="1">
      <alignment horizontal="center"/>
    </xf>
    <xf numFmtId="164" fontId="1" fillId="0" borderId="3" xfId="0" applyNumberFormat="1" applyFont="1" applyBorder="1" applyAlignment="1">
      <alignment horizontal="center"/>
    </xf>
    <xf numFmtId="4" fontId="3" fillId="0" borderId="0" xfId="0" applyNumberFormat="1" applyFont="1" applyFill="1" applyBorder="1" applyAlignment="1" applyProtection="1">
      <alignment horizontal="right" vertical="center"/>
      <protection locked="0"/>
    </xf>
    <xf numFmtId="0" fontId="1" fillId="0" borderId="18" xfId="0" applyFont="1" applyBorder="1" applyAlignment="1">
      <alignment horizontal="right" vertical="center"/>
    </xf>
    <xf numFmtId="4" fontId="3" fillId="0" borderId="10" xfId="0" applyNumberFormat="1" applyFont="1" applyFill="1" applyBorder="1" applyAlignment="1" applyProtection="1">
      <alignment horizontal="right" vertical="center"/>
      <protection locked="0"/>
    </xf>
    <xf numFmtId="0" fontId="1" fillId="0" borderId="11" xfId="0" applyFont="1" applyBorder="1" applyAlignment="1">
      <alignment horizontal="right" vertical="center"/>
    </xf>
    <xf numFmtId="4" fontId="3" fillId="0" borderId="10" xfId="0" applyNumberFormat="1" applyFont="1" applyBorder="1" applyAlignment="1">
      <alignment horizontal="right"/>
    </xf>
    <xf numFmtId="4" fontId="3" fillId="0" borderId="11" xfId="0" applyNumberFormat="1" applyFont="1" applyBorder="1" applyAlignment="1">
      <alignment horizontal="right"/>
    </xf>
    <xf numFmtId="4" fontId="1" fillId="0" borderId="0" xfId="0" applyNumberFormat="1" applyFont="1" applyFill="1" applyAlignment="1"/>
    <xf numFmtId="4" fontId="3" fillId="0" borderId="16" xfId="0" applyNumberFormat="1" applyFont="1" applyFill="1" applyBorder="1" applyAlignment="1" applyProtection="1">
      <alignment horizontal="right" vertical="center"/>
      <protection locked="0"/>
    </xf>
    <xf numFmtId="0" fontId="1" fillId="0" borderId="17" xfId="0" applyFont="1" applyBorder="1" applyAlignment="1">
      <alignment horizontal="right" vertical="center"/>
    </xf>
    <xf numFmtId="1" fontId="6" fillId="0" borderId="0" xfId="0" applyNumberFormat="1" applyFont="1" applyFill="1" applyAlignment="1">
      <alignment horizontal="center"/>
    </xf>
    <xf numFmtId="0" fontId="6" fillId="0" borderId="0" xfId="0" applyFont="1" applyFill="1" applyAlignment="1">
      <alignment horizontal="left" vertical="justify"/>
    </xf>
    <xf numFmtId="49" fontId="23" fillId="0" borderId="0" xfId="0" applyNumberFormat="1" applyFont="1" applyFill="1" applyAlignment="1">
      <alignment horizontal="center" vertical="top"/>
    </xf>
    <xf numFmtId="0" fontId="25" fillId="0" borderId="0" xfId="0" applyFont="1"/>
    <xf numFmtId="0" fontId="27" fillId="0" borderId="8" xfId="0" applyFont="1" applyBorder="1"/>
    <xf numFmtId="0" fontId="25" fillId="0" borderId="19" xfId="0" applyFont="1" applyBorder="1"/>
    <xf numFmtId="0" fontId="22" fillId="0" borderId="0" xfId="0" applyFont="1" applyAlignment="1">
      <alignment vertical="top"/>
    </xf>
    <xf numFmtId="0" fontId="0" fillId="0" borderId="0" xfId="0" applyAlignment="1">
      <alignment vertical="top"/>
    </xf>
    <xf numFmtId="0" fontId="22" fillId="0" borderId="0" xfId="0" applyFont="1" applyAlignment="1">
      <alignment horizontal="left" vertical="top" wrapText="1"/>
    </xf>
    <xf numFmtId="0" fontId="33" fillId="0" borderId="0" xfId="0" applyFont="1" applyAlignment="1">
      <alignment horizontal="center" vertical="top"/>
    </xf>
    <xf numFmtId="0" fontId="22" fillId="0" borderId="0" xfId="0" applyFont="1" applyAlignment="1">
      <alignment horizontal="center" vertical="top"/>
    </xf>
    <xf numFmtId="0" fontId="22" fillId="0" borderId="0" xfId="0" applyFont="1" applyAlignment="1">
      <alignment horizontal="left" vertical="top"/>
    </xf>
    <xf numFmtId="0" fontId="22" fillId="0" borderId="0" xfId="0" applyFont="1" applyFill="1" applyAlignment="1">
      <alignment horizontal="left" vertical="top" wrapText="1"/>
    </xf>
    <xf numFmtId="0" fontId="22" fillId="0" borderId="0" xfId="0" applyFont="1" applyFill="1" applyAlignment="1">
      <alignment horizontal="left" vertical="top"/>
    </xf>
    <xf numFmtId="0" fontId="32" fillId="0" borderId="0" xfId="0" applyFont="1" applyAlignment="1">
      <alignment horizontal="center" vertical="top"/>
    </xf>
    <xf numFmtId="0" fontId="19" fillId="0" borderId="0" xfId="0" applyFont="1" applyAlignment="1">
      <alignment horizontal="left"/>
    </xf>
    <xf numFmtId="2" fontId="36" fillId="0" borderId="0" xfId="0" applyNumberFormat="1" applyFont="1" applyFill="1" applyAlignment="1"/>
    <xf numFmtId="0" fontId="36" fillId="0" borderId="0" xfId="0" applyFont="1" applyAlignment="1"/>
    <xf numFmtId="0" fontId="0" fillId="0" borderId="0" xfId="0" applyAlignment="1"/>
    <xf numFmtId="49" fontId="4" fillId="7" borderId="0" xfId="0" applyNumberFormat="1" applyFont="1" applyFill="1" applyAlignment="1">
      <alignment horizontal="center"/>
    </xf>
    <xf numFmtId="49" fontId="8" fillId="7" borderId="0" xfId="0" applyNumberFormat="1" applyFont="1" applyFill="1" applyAlignment="1">
      <alignment horizontal="center"/>
    </xf>
    <xf numFmtId="49" fontId="8" fillId="7" borderId="0" xfId="0" applyNumberFormat="1" applyFont="1" applyFill="1" applyAlignment="1" applyProtection="1">
      <alignment horizontal="center" vertical="top" wrapText="1"/>
      <protection locked="0"/>
    </xf>
    <xf numFmtId="0" fontId="6" fillId="7" borderId="0" xfId="0" applyFont="1" applyFill="1" applyAlignment="1">
      <alignment horizontal="left" vertical="top"/>
    </xf>
    <xf numFmtId="0" fontId="6" fillId="7" borderId="0" xfId="0" applyFont="1" applyFill="1" applyAlignment="1">
      <alignment horizontal="left" vertical="top" wrapText="1"/>
    </xf>
    <xf numFmtId="0" fontId="6" fillId="7" borderId="0" xfId="0" applyFont="1" applyFill="1" applyAlignment="1">
      <alignment horizontal="center"/>
    </xf>
    <xf numFmtId="4" fontId="6" fillId="7" borderId="0" xfId="0" applyNumberFormat="1" applyFont="1" applyFill="1" applyAlignment="1">
      <alignment horizontal="center"/>
    </xf>
    <xf numFmtId="4" fontId="6" fillId="7" borderId="0" xfId="0" applyNumberFormat="1" applyFont="1" applyFill="1" applyAlignment="1">
      <alignment horizontal="right"/>
    </xf>
    <xf numFmtId="0" fontId="12" fillId="7" borderId="7" xfId="0" applyFont="1" applyFill="1" applyBorder="1" applyAlignment="1">
      <alignment horizontal="left" vertical="top"/>
    </xf>
    <xf numFmtId="0" fontId="12" fillId="7" borderId="7" xfId="0" applyFont="1" applyFill="1" applyBorder="1" applyAlignment="1">
      <alignment horizontal="center" vertical="top" wrapText="1"/>
    </xf>
    <xf numFmtId="0" fontId="12" fillId="7" borderId="7" xfId="0" applyFont="1" applyFill="1" applyBorder="1" applyAlignment="1">
      <alignment horizontal="center"/>
    </xf>
    <xf numFmtId="4" fontId="12" fillId="7" borderId="7" xfId="0" applyNumberFormat="1" applyFont="1" applyFill="1" applyBorder="1" applyAlignment="1">
      <alignment horizontal="center"/>
    </xf>
    <xf numFmtId="0" fontId="24" fillId="7" borderId="0" xfId="0" applyFont="1" applyFill="1" applyAlignment="1">
      <alignment horizontal="center"/>
    </xf>
    <xf numFmtId="0" fontId="31" fillId="7" borderId="0" xfId="0" applyFont="1" applyFill="1" applyAlignment="1">
      <alignment horizontal="center" vertical="top"/>
    </xf>
    <xf numFmtId="0" fontId="32" fillId="7" borderId="0" xfId="0" applyFont="1" applyFill="1" applyAlignment="1">
      <alignment horizontal="center" vertical="top"/>
    </xf>
    <xf numFmtId="0" fontId="35" fillId="7" borderId="20" xfId="0" applyFont="1" applyFill="1" applyBorder="1" applyAlignment="1">
      <alignment horizontal="center"/>
    </xf>
    <xf numFmtId="0" fontId="35" fillId="7" borderId="8" xfId="0" applyFont="1" applyFill="1" applyBorder="1" applyAlignment="1">
      <alignment horizontal="center"/>
    </xf>
    <xf numFmtId="0" fontId="35" fillId="7" borderId="6" xfId="0" applyFont="1" applyFill="1" applyBorder="1" applyAlignment="1">
      <alignment horizontal="center"/>
    </xf>
    <xf numFmtId="0" fontId="30" fillId="7" borderId="0" xfId="0" applyFont="1" applyFill="1"/>
    <xf numFmtId="2" fontId="30" fillId="7" borderId="0" xfId="0" applyNumberFormat="1" applyFont="1" applyFill="1"/>
    <xf numFmtId="4" fontId="30" fillId="7" borderId="0" xfId="0" applyNumberFormat="1" applyFont="1" applyFill="1"/>
    <xf numFmtId="4" fontId="36" fillId="7" borderId="0" xfId="0" applyNumberFormat="1" applyFont="1" applyFill="1"/>
  </cellXfs>
  <cellStyles count="4">
    <cellStyle name="Normal" xfId="0" builtinId="0"/>
    <cellStyle name="Normal 2" xfId="1"/>
    <cellStyle name="Normal 3" xfId="2"/>
    <cellStyle name="Normal_predmer radova"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828675</xdr:colOff>
      <xdr:row>5</xdr:row>
      <xdr:rowOff>76200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38250"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5</xdr:col>
      <xdr:colOff>28575</xdr:colOff>
      <xdr:row>62</xdr:row>
      <xdr:rowOff>17203</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20916900"/>
          <a:ext cx="857250" cy="379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121920</xdr:colOff>
      <xdr:row>0</xdr:row>
      <xdr:rowOff>0</xdr:rowOff>
    </xdr:from>
    <xdr:to>
      <xdr:col>3</xdr:col>
      <xdr:colOff>198120</xdr:colOff>
      <xdr:row>0</xdr:row>
      <xdr:rowOff>190500</xdr:rowOff>
    </xdr:to>
    <xdr:sp macro="" textlink="">
      <xdr:nvSpPr>
        <xdr:cNvPr id="8800" name="Text Box 1"/>
        <xdr:cNvSpPr txBox="1">
          <a:spLocks noChangeArrowheads="1"/>
        </xdr:cNvSpPr>
      </xdr:nvSpPr>
      <xdr:spPr bwMode="auto">
        <a:xfrm>
          <a:off x="1630680" y="0"/>
          <a:ext cx="76200" cy="190500"/>
        </a:xfrm>
        <a:prstGeom prst="rect">
          <a:avLst/>
        </a:prstGeom>
        <a:noFill/>
        <a:ln w="9525">
          <a:noFill/>
          <a:miter lim="800000"/>
          <a:headEnd/>
          <a:tailEnd/>
        </a:ln>
      </xdr:spPr>
    </xdr:sp>
    <xdr:clientData/>
  </xdr:twoCellAnchor>
  <xdr:twoCellAnchor editAs="oneCell">
    <xdr:from>
      <xdr:col>3</xdr:col>
      <xdr:colOff>121920</xdr:colOff>
      <xdr:row>0</xdr:row>
      <xdr:rowOff>0</xdr:rowOff>
    </xdr:from>
    <xdr:to>
      <xdr:col>3</xdr:col>
      <xdr:colOff>198120</xdr:colOff>
      <xdr:row>0</xdr:row>
      <xdr:rowOff>190500</xdr:rowOff>
    </xdr:to>
    <xdr:sp macro="" textlink="">
      <xdr:nvSpPr>
        <xdr:cNvPr id="8801" name="Text Box 2"/>
        <xdr:cNvSpPr txBox="1">
          <a:spLocks noChangeArrowheads="1"/>
        </xdr:cNvSpPr>
      </xdr:nvSpPr>
      <xdr:spPr bwMode="auto">
        <a:xfrm>
          <a:off x="1630680" y="0"/>
          <a:ext cx="76200" cy="190500"/>
        </a:xfrm>
        <a:prstGeom prst="rect">
          <a:avLst/>
        </a:prstGeom>
        <a:noFill/>
        <a:ln w="9525">
          <a:noFill/>
          <a:miter lim="800000"/>
          <a:headEnd/>
          <a:tailEnd/>
        </a:ln>
      </xdr:spPr>
    </xdr:sp>
    <xdr:clientData/>
  </xdr:twoCellAnchor>
  <xdr:twoCellAnchor editAs="oneCell">
    <xdr:from>
      <xdr:col>3</xdr:col>
      <xdr:colOff>121920</xdr:colOff>
      <xdr:row>0</xdr:row>
      <xdr:rowOff>0</xdr:rowOff>
    </xdr:from>
    <xdr:to>
      <xdr:col>3</xdr:col>
      <xdr:colOff>198120</xdr:colOff>
      <xdr:row>0</xdr:row>
      <xdr:rowOff>190500</xdr:rowOff>
    </xdr:to>
    <xdr:sp macro="" textlink="">
      <xdr:nvSpPr>
        <xdr:cNvPr id="8802" name="Text Box 3"/>
        <xdr:cNvSpPr txBox="1">
          <a:spLocks noChangeArrowheads="1"/>
        </xdr:cNvSpPr>
      </xdr:nvSpPr>
      <xdr:spPr bwMode="auto">
        <a:xfrm>
          <a:off x="1630680" y="0"/>
          <a:ext cx="76200" cy="190500"/>
        </a:xfrm>
        <a:prstGeom prst="rect">
          <a:avLst/>
        </a:prstGeom>
        <a:noFill/>
        <a:ln w="9525">
          <a:noFill/>
          <a:miter lim="800000"/>
          <a:headEnd/>
          <a:tailEnd/>
        </a:ln>
      </xdr:spPr>
    </xdr:sp>
    <xdr:clientData/>
  </xdr:twoCellAnchor>
  <xdr:twoCellAnchor editAs="oneCell">
    <xdr:from>
      <xdr:col>3</xdr:col>
      <xdr:colOff>121920</xdr:colOff>
      <xdr:row>0</xdr:row>
      <xdr:rowOff>0</xdr:rowOff>
    </xdr:from>
    <xdr:to>
      <xdr:col>3</xdr:col>
      <xdr:colOff>198120</xdr:colOff>
      <xdr:row>0</xdr:row>
      <xdr:rowOff>190500</xdr:rowOff>
    </xdr:to>
    <xdr:sp macro="" textlink="">
      <xdr:nvSpPr>
        <xdr:cNvPr id="8803" name="Text Box 4"/>
        <xdr:cNvSpPr txBox="1">
          <a:spLocks noChangeArrowheads="1"/>
        </xdr:cNvSpPr>
      </xdr:nvSpPr>
      <xdr:spPr bwMode="auto">
        <a:xfrm>
          <a:off x="1630680" y="0"/>
          <a:ext cx="76200" cy="190500"/>
        </a:xfrm>
        <a:prstGeom prst="rect">
          <a:avLst/>
        </a:prstGeom>
        <a:noFill/>
        <a:ln w="9525">
          <a:noFill/>
          <a:miter lim="800000"/>
          <a:headEnd/>
          <a:tailEnd/>
        </a:ln>
      </xdr:spPr>
    </xdr:sp>
    <xdr:clientData/>
  </xdr:twoCellAnchor>
  <xdr:twoCellAnchor editAs="oneCell">
    <xdr:from>
      <xdr:col>3</xdr:col>
      <xdr:colOff>121920</xdr:colOff>
      <xdr:row>0</xdr:row>
      <xdr:rowOff>0</xdr:rowOff>
    </xdr:from>
    <xdr:to>
      <xdr:col>3</xdr:col>
      <xdr:colOff>198120</xdr:colOff>
      <xdr:row>0</xdr:row>
      <xdr:rowOff>190500</xdr:rowOff>
    </xdr:to>
    <xdr:sp macro="" textlink="">
      <xdr:nvSpPr>
        <xdr:cNvPr id="8804" name="Text Box 5"/>
        <xdr:cNvSpPr txBox="1">
          <a:spLocks noChangeArrowheads="1"/>
        </xdr:cNvSpPr>
      </xdr:nvSpPr>
      <xdr:spPr bwMode="auto">
        <a:xfrm>
          <a:off x="1630680" y="0"/>
          <a:ext cx="76200" cy="190500"/>
        </a:xfrm>
        <a:prstGeom prst="rect">
          <a:avLst/>
        </a:prstGeom>
        <a:noFill/>
        <a:ln w="9525">
          <a:noFill/>
          <a:miter lim="800000"/>
          <a:headEnd/>
          <a:tailEnd/>
        </a:ln>
      </xdr:spPr>
    </xdr:sp>
    <xdr:clientData/>
  </xdr:twoCellAnchor>
  <xdr:twoCellAnchor editAs="oneCell">
    <xdr:from>
      <xdr:col>3</xdr:col>
      <xdr:colOff>121920</xdr:colOff>
      <xdr:row>0</xdr:row>
      <xdr:rowOff>0</xdr:rowOff>
    </xdr:from>
    <xdr:to>
      <xdr:col>3</xdr:col>
      <xdr:colOff>198120</xdr:colOff>
      <xdr:row>0</xdr:row>
      <xdr:rowOff>190500</xdr:rowOff>
    </xdr:to>
    <xdr:sp macro="" textlink="">
      <xdr:nvSpPr>
        <xdr:cNvPr id="8805" name="Text Box 6"/>
        <xdr:cNvSpPr txBox="1">
          <a:spLocks noChangeArrowheads="1"/>
        </xdr:cNvSpPr>
      </xdr:nvSpPr>
      <xdr:spPr bwMode="auto">
        <a:xfrm>
          <a:off x="1630680" y="0"/>
          <a:ext cx="76200" cy="190500"/>
        </a:xfrm>
        <a:prstGeom prst="rect">
          <a:avLst/>
        </a:prstGeom>
        <a:noFill/>
        <a:ln w="9525">
          <a:noFill/>
          <a:miter lim="800000"/>
          <a:headEnd/>
          <a:tailEnd/>
        </a:ln>
      </xdr:spPr>
    </xdr:sp>
    <xdr:clientData/>
  </xdr:twoCellAnchor>
  <xdr:twoCellAnchor editAs="oneCell">
    <xdr:from>
      <xdr:col>3</xdr:col>
      <xdr:colOff>121920</xdr:colOff>
      <xdr:row>0</xdr:row>
      <xdr:rowOff>0</xdr:rowOff>
    </xdr:from>
    <xdr:to>
      <xdr:col>3</xdr:col>
      <xdr:colOff>198120</xdr:colOff>
      <xdr:row>0</xdr:row>
      <xdr:rowOff>190500</xdr:rowOff>
    </xdr:to>
    <xdr:sp macro="" textlink="">
      <xdr:nvSpPr>
        <xdr:cNvPr id="8806" name="Text Box 7"/>
        <xdr:cNvSpPr txBox="1">
          <a:spLocks noChangeArrowheads="1"/>
        </xdr:cNvSpPr>
      </xdr:nvSpPr>
      <xdr:spPr bwMode="auto">
        <a:xfrm>
          <a:off x="1630680" y="0"/>
          <a:ext cx="76200" cy="190500"/>
        </a:xfrm>
        <a:prstGeom prst="rect">
          <a:avLst/>
        </a:prstGeom>
        <a:noFill/>
        <a:ln w="9525">
          <a:noFill/>
          <a:miter lim="800000"/>
          <a:headEnd/>
          <a:tailEnd/>
        </a:ln>
      </xdr:spPr>
    </xdr:sp>
    <xdr:clientData/>
  </xdr:twoCellAnchor>
  <xdr:twoCellAnchor editAs="oneCell">
    <xdr:from>
      <xdr:col>3</xdr:col>
      <xdr:colOff>121920</xdr:colOff>
      <xdr:row>0</xdr:row>
      <xdr:rowOff>0</xdr:rowOff>
    </xdr:from>
    <xdr:to>
      <xdr:col>3</xdr:col>
      <xdr:colOff>198120</xdr:colOff>
      <xdr:row>0</xdr:row>
      <xdr:rowOff>190500</xdr:rowOff>
    </xdr:to>
    <xdr:sp macro="" textlink="">
      <xdr:nvSpPr>
        <xdr:cNvPr id="8807" name="Text Box 8"/>
        <xdr:cNvSpPr txBox="1">
          <a:spLocks noChangeArrowheads="1"/>
        </xdr:cNvSpPr>
      </xdr:nvSpPr>
      <xdr:spPr bwMode="auto">
        <a:xfrm>
          <a:off x="1630680" y="0"/>
          <a:ext cx="76200" cy="190500"/>
        </a:xfrm>
        <a:prstGeom prst="rect">
          <a:avLst/>
        </a:prstGeom>
        <a:noFill/>
        <a:ln w="9525">
          <a:noFill/>
          <a:miter lim="800000"/>
          <a:headEnd/>
          <a:tailEnd/>
        </a:ln>
      </xdr:spPr>
    </xdr:sp>
    <xdr:clientData/>
  </xdr:twoCellAnchor>
  <xdr:twoCellAnchor editAs="oneCell">
    <xdr:from>
      <xdr:col>2</xdr:col>
      <xdr:colOff>114300</xdr:colOff>
      <xdr:row>0</xdr:row>
      <xdr:rowOff>0</xdr:rowOff>
    </xdr:from>
    <xdr:to>
      <xdr:col>2</xdr:col>
      <xdr:colOff>190500</xdr:colOff>
      <xdr:row>0</xdr:row>
      <xdr:rowOff>190500</xdr:rowOff>
    </xdr:to>
    <xdr:sp macro="" textlink="">
      <xdr:nvSpPr>
        <xdr:cNvPr id="8808" name="Text Box 9"/>
        <xdr:cNvSpPr txBox="1">
          <a:spLocks noChangeArrowheads="1"/>
        </xdr:cNvSpPr>
      </xdr:nvSpPr>
      <xdr:spPr bwMode="auto">
        <a:xfrm>
          <a:off x="1318260" y="0"/>
          <a:ext cx="76200" cy="190500"/>
        </a:xfrm>
        <a:prstGeom prst="rect">
          <a:avLst/>
        </a:prstGeom>
        <a:noFill/>
        <a:ln w="9525">
          <a:noFill/>
          <a:miter lim="800000"/>
          <a:headEnd/>
          <a:tailEnd/>
        </a:ln>
      </xdr:spPr>
    </xdr:sp>
    <xdr:clientData/>
  </xdr:twoCellAnchor>
  <xdr:twoCellAnchor editAs="oneCell">
    <xdr:from>
      <xdr:col>2</xdr:col>
      <xdr:colOff>114300</xdr:colOff>
      <xdr:row>0</xdr:row>
      <xdr:rowOff>0</xdr:rowOff>
    </xdr:from>
    <xdr:to>
      <xdr:col>2</xdr:col>
      <xdr:colOff>190500</xdr:colOff>
      <xdr:row>0</xdr:row>
      <xdr:rowOff>190500</xdr:rowOff>
    </xdr:to>
    <xdr:sp macro="" textlink="">
      <xdr:nvSpPr>
        <xdr:cNvPr id="8809" name="Text Box 10"/>
        <xdr:cNvSpPr txBox="1">
          <a:spLocks noChangeArrowheads="1"/>
        </xdr:cNvSpPr>
      </xdr:nvSpPr>
      <xdr:spPr bwMode="auto">
        <a:xfrm>
          <a:off x="1318260" y="0"/>
          <a:ext cx="76200" cy="190500"/>
        </a:xfrm>
        <a:prstGeom prst="rect">
          <a:avLst/>
        </a:prstGeom>
        <a:noFill/>
        <a:ln w="9525">
          <a:noFill/>
          <a:miter lim="800000"/>
          <a:headEnd/>
          <a:tailEnd/>
        </a:ln>
      </xdr:spPr>
    </xdr:sp>
    <xdr:clientData/>
  </xdr:twoCellAnchor>
  <xdr:twoCellAnchor editAs="oneCell">
    <xdr:from>
      <xdr:col>2</xdr:col>
      <xdr:colOff>114300</xdr:colOff>
      <xdr:row>0</xdr:row>
      <xdr:rowOff>0</xdr:rowOff>
    </xdr:from>
    <xdr:to>
      <xdr:col>2</xdr:col>
      <xdr:colOff>190500</xdr:colOff>
      <xdr:row>0</xdr:row>
      <xdr:rowOff>190500</xdr:rowOff>
    </xdr:to>
    <xdr:sp macro="" textlink="">
      <xdr:nvSpPr>
        <xdr:cNvPr id="8810" name="Text Box 11"/>
        <xdr:cNvSpPr txBox="1">
          <a:spLocks noChangeArrowheads="1"/>
        </xdr:cNvSpPr>
      </xdr:nvSpPr>
      <xdr:spPr bwMode="auto">
        <a:xfrm>
          <a:off x="1318260" y="0"/>
          <a:ext cx="76200" cy="190500"/>
        </a:xfrm>
        <a:prstGeom prst="rect">
          <a:avLst/>
        </a:prstGeom>
        <a:noFill/>
        <a:ln w="9525">
          <a:noFill/>
          <a:miter lim="800000"/>
          <a:headEnd/>
          <a:tailEnd/>
        </a:ln>
      </xdr:spPr>
    </xdr:sp>
    <xdr:clientData/>
  </xdr:twoCellAnchor>
  <xdr:twoCellAnchor editAs="oneCell">
    <xdr:from>
      <xdr:col>2</xdr:col>
      <xdr:colOff>114300</xdr:colOff>
      <xdr:row>0</xdr:row>
      <xdr:rowOff>0</xdr:rowOff>
    </xdr:from>
    <xdr:to>
      <xdr:col>2</xdr:col>
      <xdr:colOff>190500</xdr:colOff>
      <xdr:row>0</xdr:row>
      <xdr:rowOff>190500</xdr:rowOff>
    </xdr:to>
    <xdr:sp macro="" textlink="">
      <xdr:nvSpPr>
        <xdr:cNvPr id="8811" name="Text Box 12"/>
        <xdr:cNvSpPr txBox="1">
          <a:spLocks noChangeArrowheads="1"/>
        </xdr:cNvSpPr>
      </xdr:nvSpPr>
      <xdr:spPr bwMode="auto">
        <a:xfrm>
          <a:off x="1318260" y="0"/>
          <a:ext cx="76200" cy="190500"/>
        </a:xfrm>
        <a:prstGeom prst="rect">
          <a:avLst/>
        </a:prstGeom>
        <a:noFill/>
        <a:ln w="9525">
          <a:noFill/>
          <a:miter lim="800000"/>
          <a:headEnd/>
          <a:tailEnd/>
        </a:ln>
      </xdr:spPr>
    </xdr:sp>
    <xdr:clientData/>
  </xdr:twoCellAnchor>
  <xdr:twoCellAnchor editAs="oneCell">
    <xdr:from>
      <xdr:col>2</xdr:col>
      <xdr:colOff>114300</xdr:colOff>
      <xdr:row>0</xdr:row>
      <xdr:rowOff>0</xdr:rowOff>
    </xdr:from>
    <xdr:to>
      <xdr:col>2</xdr:col>
      <xdr:colOff>190500</xdr:colOff>
      <xdr:row>0</xdr:row>
      <xdr:rowOff>190500</xdr:rowOff>
    </xdr:to>
    <xdr:sp macro="" textlink="">
      <xdr:nvSpPr>
        <xdr:cNvPr id="8812" name="Text Box 13"/>
        <xdr:cNvSpPr txBox="1">
          <a:spLocks noChangeArrowheads="1"/>
        </xdr:cNvSpPr>
      </xdr:nvSpPr>
      <xdr:spPr bwMode="auto">
        <a:xfrm>
          <a:off x="1318260" y="0"/>
          <a:ext cx="76200" cy="190500"/>
        </a:xfrm>
        <a:prstGeom prst="rect">
          <a:avLst/>
        </a:prstGeom>
        <a:noFill/>
        <a:ln w="9525">
          <a:noFill/>
          <a:miter lim="800000"/>
          <a:headEnd/>
          <a:tailEnd/>
        </a:ln>
      </xdr:spPr>
    </xdr:sp>
    <xdr:clientData/>
  </xdr:twoCellAnchor>
  <xdr:twoCellAnchor editAs="oneCell">
    <xdr:from>
      <xdr:col>2</xdr:col>
      <xdr:colOff>114300</xdr:colOff>
      <xdr:row>0</xdr:row>
      <xdr:rowOff>0</xdr:rowOff>
    </xdr:from>
    <xdr:to>
      <xdr:col>2</xdr:col>
      <xdr:colOff>190500</xdr:colOff>
      <xdr:row>0</xdr:row>
      <xdr:rowOff>190500</xdr:rowOff>
    </xdr:to>
    <xdr:sp macro="" textlink="">
      <xdr:nvSpPr>
        <xdr:cNvPr id="8813" name="Text Box 14"/>
        <xdr:cNvSpPr txBox="1">
          <a:spLocks noChangeArrowheads="1"/>
        </xdr:cNvSpPr>
      </xdr:nvSpPr>
      <xdr:spPr bwMode="auto">
        <a:xfrm>
          <a:off x="1318260" y="0"/>
          <a:ext cx="76200" cy="190500"/>
        </a:xfrm>
        <a:prstGeom prst="rect">
          <a:avLst/>
        </a:prstGeom>
        <a:noFill/>
        <a:ln w="9525">
          <a:noFill/>
          <a:miter lim="800000"/>
          <a:headEnd/>
          <a:tailEnd/>
        </a:ln>
      </xdr:spPr>
    </xdr:sp>
    <xdr:clientData/>
  </xdr:twoCellAnchor>
  <xdr:twoCellAnchor editAs="oneCell">
    <xdr:from>
      <xdr:col>2</xdr:col>
      <xdr:colOff>114300</xdr:colOff>
      <xdr:row>0</xdr:row>
      <xdr:rowOff>0</xdr:rowOff>
    </xdr:from>
    <xdr:to>
      <xdr:col>2</xdr:col>
      <xdr:colOff>190500</xdr:colOff>
      <xdr:row>0</xdr:row>
      <xdr:rowOff>190500</xdr:rowOff>
    </xdr:to>
    <xdr:sp macro="" textlink="">
      <xdr:nvSpPr>
        <xdr:cNvPr id="8814" name="Text Box 15"/>
        <xdr:cNvSpPr txBox="1">
          <a:spLocks noChangeArrowheads="1"/>
        </xdr:cNvSpPr>
      </xdr:nvSpPr>
      <xdr:spPr bwMode="auto">
        <a:xfrm>
          <a:off x="1318260" y="0"/>
          <a:ext cx="76200" cy="190500"/>
        </a:xfrm>
        <a:prstGeom prst="rect">
          <a:avLst/>
        </a:prstGeom>
        <a:noFill/>
        <a:ln w="9525">
          <a:noFill/>
          <a:miter lim="800000"/>
          <a:headEnd/>
          <a:tailEnd/>
        </a:ln>
      </xdr:spPr>
    </xdr:sp>
    <xdr:clientData/>
  </xdr:twoCellAnchor>
  <xdr:twoCellAnchor editAs="oneCell">
    <xdr:from>
      <xdr:col>2</xdr:col>
      <xdr:colOff>114300</xdr:colOff>
      <xdr:row>0</xdr:row>
      <xdr:rowOff>0</xdr:rowOff>
    </xdr:from>
    <xdr:to>
      <xdr:col>2</xdr:col>
      <xdr:colOff>190500</xdr:colOff>
      <xdr:row>0</xdr:row>
      <xdr:rowOff>190500</xdr:rowOff>
    </xdr:to>
    <xdr:sp macro="" textlink="">
      <xdr:nvSpPr>
        <xdr:cNvPr id="8815" name="Text Box 16"/>
        <xdr:cNvSpPr txBox="1">
          <a:spLocks noChangeArrowheads="1"/>
        </xdr:cNvSpPr>
      </xdr:nvSpPr>
      <xdr:spPr bwMode="auto">
        <a:xfrm>
          <a:off x="1318260" y="0"/>
          <a:ext cx="76200" cy="1905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0"/>
  <sheetViews>
    <sheetView showZeros="0" topLeftCell="A43" zoomScale="115" zoomScaleNormal="115" zoomScaleSheetLayoutView="100" workbookViewId="0">
      <selection activeCell="B48" sqref="B48:G48"/>
    </sheetView>
  </sheetViews>
  <sheetFormatPr defaultColWidth="9.1796875" defaultRowHeight="12.5" x14ac:dyDescent="0.25"/>
  <cols>
    <col min="1" max="1" width="2.453125" style="2" customWidth="1"/>
    <col min="2" max="2" width="4.453125" style="9" customWidth="1"/>
    <col min="3" max="3" width="45.453125" style="2" customWidth="1"/>
    <col min="4" max="4" width="8.1796875" style="214" customWidth="1"/>
    <col min="5" max="5" width="9.1796875" style="225" bestFit="1" customWidth="1"/>
    <col min="6" max="6" width="11.453125" style="215" customWidth="1"/>
    <col min="7" max="7" width="12.7265625" style="215" bestFit="1" customWidth="1"/>
    <col min="8" max="16384" width="9.1796875" style="2"/>
  </cols>
  <sheetData>
    <row r="1" spans="1:7" x14ac:dyDescent="0.25">
      <c r="A1" s="4"/>
      <c r="B1" s="8"/>
      <c r="C1" s="4"/>
      <c r="D1" s="4"/>
      <c r="E1" s="222"/>
      <c r="F1" s="20"/>
      <c r="G1" s="2"/>
    </row>
    <row r="2" spans="1:7" x14ac:dyDescent="0.25">
      <c r="A2" s="5"/>
      <c r="B2" s="272" t="s">
        <v>200</v>
      </c>
      <c r="C2" s="273"/>
      <c r="D2" s="273"/>
      <c r="E2" s="273"/>
      <c r="F2" s="273"/>
      <c r="G2" s="274"/>
    </row>
    <row r="3" spans="1:7" x14ac:dyDescent="0.25">
      <c r="A3" s="5"/>
      <c r="B3" s="218"/>
      <c r="C3" s="275"/>
      <c r="D3" s="273"/>
      <c r="E3" s="273"/>
      <c r="F3" s="273"/>
      <c r="G3" s="274"/>
    </row>
    <row r="4" spans="1:7" x14ac:dyDescent="0.25">
      <c r="A4" s="5"/>
      <c r="B4" s="272" t="s">
        <v>206</v>
      </c>
      <c r="C4" s="273"/>
      <c r="D4" s="273"/>
      <c r="E4" s="273"/>
      <c r="F4" s="273"/>
      <c r="G4" s="274"/>
    </row>
    <row r="5" spans="1:7" ht="12.75" customHeight="1" x14ac:dyDescent="0.5">
      <c r="A5" s="216"/>
      <c r="C5" s="270" t="s">
        <v>207</v>
      </c>
      <c r="D5" s="271"/>
      <c r="E5" s="271"/>
      <c r="F5" s="271"/>
      <c r="G5" s="271"/>
    </row>
    <row r="6" spans="1:7" ht="9.75" customHeight="1" x14ac:dyDescent="0.5">
      <c r="A6" s="5"/>
      <c r="B6" s="8"/>
      <c r="C6" s="220"/>
      <c r="D6" s="218"/>
      <c r="E6" s="223"/>
      <c r="F6" s="218"/>
      <c r="G6" s="6"/>
    </row>
    <row r="7" spans="1:7" ht="25" customHeight="1" x14ac:dyDescent="0.5">
      <c r="A7" s="4"/>
      <c r="B7" s="8"/>
      <c r="C7" s="279" t="s">
        <v>209</v>
      </c>
      <c r="D7" s="280"/>
      <c r="E7" s="280"/>
      <c r="F7" s="280"/>
      <c r="G7" s="2"/>
    </row>
    <row r="8" spans="1:7" ht="25" customHeight="1" x14ac:dyDescent="0.5">
      <c r="A8" s="4"/>
      <c r="B8" s="8"/>
      <c r="C8" s="219"/>
      <c r="D8" s="221"/>
      <c r="E8" s="224"/>
      <c r="F8" s="221"/>
      <c r="G8" s="2"/>
    </row>
    <row r="9" spans="1:7" x14ac:dyDescent="0.25">
      <c r="A9" s="4"/>
      <c r="B9" s="8"/>
      <c r="C9" s="4"/>
      <c r="D9" s="4"/>
      <c r="E9" s="222"/>
      <c r="F9" s="20"/>
      <c r="G9" s="2"/>
    </row>
    <row r="10" spans="1:7" ht="20" x14ac:dyDescent="0.4">
      <c r="A10" s="277" t="s">
        <v>15</v>
      </c>
      <c r="B10" s="277"/>
      <c r="C10" s="277"/>
      <c r="D10" s="277"/>
      <c r="E10" s="277"/>
      <c r="F10" s="277"/>
      <c r="G10" s="277"/>
    </row>
    <row r="11" spans="1:7" x14ac:dyDescent="0.25">
      <c r="A11" s="4"/>
      <c r="B11" s="8"/>
      <c r="C11" s="4"/>
      <c r="D11" s="4"/>
      <c r="E11" s="222"/>
      <c r="F11" s="20"/>
      <c r="G11" s="2"/>
    </row>
    <row r="12" spans="1:7" x14ac:dyDescent="0.25">
      <c r="A12" s="4"/>
      <c r="B12" s="8"/>
      <c r="C12" s="4"/>
      <c r="D12" s="4"/>
      <c r="E12" s="222"/>
      <c r="F12" s="20"/>
      <c r="G12" s="2"/>
    </row>
    <row r="13" spans="1:7" ht="14" x14ac:dyDescent="0.3">
      <c r="A13" s="4"/>
      <c r="C13" s="190" t="s">
        <v>32</v>
      </c>
      <c r="D13" s="190"/>
      <c r="E13" s="222"/>
      <c r="F13" s="20"/>
      <c r="G13" s="2"/>
    </row>
    <row r="14" spans="1:7" ht="13" x14ac:dyDescent="0.3">
      <c r="A14" s="4"/>
      <c r="B14" s="8"/>
      <c r="C14" s="191"/>
      <c r="D14" s="191"/>
      <c r="E14" s="222"/>
      <c r="F14" s="20"/>
      <c r="G14" s="2"/>
    </row>
    <row r="15" spans="1:7" ht="13" x14ac:dyDescent="0.3">
      <c r="A15" s="4"/>
      <c r="B15" s="192">
        <v>1</v>
      </c>
      <c r="C15" s="193" t="s">
        <v>17</v>
      </c>
      <c r="D15" s="4"/>
      <c r="E15" s="222"/>
      <c r="F15" s="20"/>
      <c r="G15" s="2"/>
    </row>
    <row r="16" spans="1:7" ht="13" x14ac:dyDescent="0.3">
      <c r="A16" s="4"/>
      <c r="B16" s="192">
        <v>2</v>
      </c>
      <c r="C16" s="193" t="s">
        <v>18</v>
      </c>
      <c r="D16" s="4"/>
      <c r="E16" s="222"/>
      <c r="F16" s="20"/>
      <c r="G16" s="2"/>
    </row>
    <row r="17" spans="1:7" ht="13" x14ac:dyDescent="0.3">
      <c r="A17" s="4"/>
      <c r="B17" s="192">
        <v>3</v>
      </c>
      <c r="C17" s="193" t="s">
        <v>19</v>
      </c>
      <c r="D17" s="4"/>
      <c r="E17" s="222"/>
      <c r="F17" s="20"/>
      <c r="G17" s="2"/>
    </row>
    <row r="18" spans="1:7" ht="13" x14ac:dyDescent="0.3">
      <c r="A18" s="4"/>
      <c r="B18" s="192">
        <v>4</v>
      </c>
      <c r="C18" s="193" t="s">
        <v>34</v>
      </c>
      <c r="D18" s="4"/>
      <c r="E18" s="222"/>
      <c r="F18" s="20"/>
      <c r="G18" s="2"/>
    </row>
    <row r="19" spans="1:7" ht="13" x14ac:dyDescent="0.3">
      <c r="A19" s="4"/>
      <c r="B19" s="192">
        <v>5</v>
      </c>
      <c r="C19" s="193" t="s">
        <v>20</v>
      </c>
      <c r="D19" s="4"/>
      <c r="E19" s="222"/>
      <c r="F19" s="20"/>
      <c r="G19" s="2"/>
    </row>
    <row r="20" spans="1:7" ht="13" x14ac:dyDescent="0.3">
      <c r="A20" s="4"/>
      <c r="B20" s="192">
        <v>6</v>
      </c>
      <c r="C20" s="193" t="s">
        <v>21</v>
      </c>
      <c r="D20" s="4"/>
      <c r="E20" s="222"/>
      <c r="F20" s="20"/>
      <c r="G20" s="2"/>
    </row>
    <row r="21" spans="1:7" ht="13" x14ac:dyDescent="0.3">
      <c r="A21" s="4"/>
      <c r="B21" s="192">
        <v>7</v>
      </c>
      <c r="C21" s="193" t="s">
        <v>22</v>
      </c>
      <c r="D21" s="4"/>
      <c r="E21" s="222"/>
      <c r="F21" s="20"/>
      <c r="G21" s="2"/>
    </row>
    <row r="22" spans="1:7" ht="13" x14ac:dyDescent="0.3">
      <c r="A22" s="4"/>
      <c r="B22" s="192">
        <v>8</v>
      </c>
      <c r="C22" s="193" t="s">
        <v>42</v>
      </c>
      <c r="D22" s="4"/>
      <c r="E22" s="222"/>
      <c r="F22" s="20"/>
      <c r="G22" s="2"/>
    </row>
    <row r="23" spans="1:7" ht="13" x14ac:dyDescent="0.3">
      <c r="A23" s="4"/>
      <c r="B23" s="192"/>
      <c r="C23" s="193"/>
      <c r="D23" s="4"/>
      <c r="E23" s="222"/>
      <c r="F23" s="20"/>
      <c r="G23" s="2"/>
    </row>
    <row r="24" spans="1:7" x14ac:dyDescent="0.25">
      <c r="A24" s="4"/>
      <c r="B24" s="8"/>
      <c r="C24" s="4"/>
      <c r="D24" s="4"/>
      <c r="E24" s="222"/>
      <c r="F24" s="20"/>
      <c r="G24" s="2"/>
    </row>
    <row r="25" spans="1:7" x14ac:dyDescent="0.25">
      <c r="A25" s="4"/>
      <c r="B25" s="8"/>
      <c r="C25" s="4"/>
      <c r="D25" s="4"/>
      <c r="E25" s="222"/>
      <c r="F25" s="20"/>
      <c r="G25" s="2"/>
    </row>
    <row r="26" spans="1:7" ht="15.5" x14ac:dyDescent="0.35">
      <c r="C26" s="194" t="s">
        <v>23</v>
      </c>
      <c r="D26" s="2"/>
      <c r="F26" s="20"/>
      <c r="G26" s="2"/>
    </row>
    <row r="27" spans="1:7" s="15" customFormat="1" ht="15.5" x14ac:dyDescent="0.35">
      <c r="A27" s="2"/>
      <c r="B27" s="9"/>
      <c r="C27" s="195"/>
      <c r="D27" s="2"/>
      <c r="E27" s="225"/>
      <c r="F27" s="20"/>
      <c r="G27" s="2"/>
    </row>
    <row r="28" spans="1:7" ht="52.5" customHeight="1" x14ac:dyDescent="0.25">
      <c r="B28" s="278" t="s">
        <v>160</v>
      </c>
      <c r="C28" s="278"/>
      <c r="D28" s="278"/>
      <c r="E28" s="278"/>
      <c r="F28" s="278"/>
      <c r="G28" s="278"/>
    </row>
    <row r="29" spans="1:7" ht="64.5" customHeight="1" x14ac:dyDescent="0.25">
      <c r="B29" s="276" t="s">
        <v>161</v>
      </c>
      <c r="C29" s="276"/>
      <c r="D29" s="276"/>
      <c r="E29" s="276"/>
      <c r="F29" s="276"/>
      <c r="G29" s="276"/>
    </row>
    <row r="30" spans="1:7" ht="93.75" customHeight="1" x14ac:dyDescent="0.25">
      <c r="B30" s="278" t="s">
        <v>162</v>
      </c>
      <c r="C30" s="278"/>
      <c r="D30" s="278"/>
      <c r="E30" s="278"/>
      <c r="F30" s="278"/>
      <c r="G30" s="278"/>
    </row>
    <row r="31" spans="1:7" ht="66.75" customHeight="1" x14ac:dyDescent="0.25">
      <c r="B31" s="276" t="s">
        <v>163</v>
      </c>
      <c r="C31" s="276"/>
      <c r="D31" s="276"/>
      <c r="E31" s="276"/>
      <c r="F31" s="276"/>
      <c r="G31" s="276"/>
    </row>
    <row r="32" spans="1:7" ht="90" customHeight="1" x14ac:dyDescent="0.25">
      <c r="B32" s="276" t="s">
        <v>164</v>
      </c>
      <c r="C32" s="276"/>
      <c r="D32" s="276"/>
      <c r="E32" s="276"/>
      <c r="F32" s="276"/>
      <c r="G32" s="276"/>
    </row>
    <row r="33" spans="2:7" ht="117.75" customHeight="1" x14ac:dyDescent="0.25">
      <c r="B33" s="276" t="s">
        <v>165</v>
      </c>
      <c r="C33" s="276"/>
      <c r="D33" s="276"/>
      <c r="E33" s="276"/>
      <c r="F33" s="276"/>
      <c r="G33" s="276"/>
    </row>
    <row r="34" spans="2:7" ht="116.25" customHeight="1" x14ac:dyDescent="0.25">
      <c r="B34" s="278" t="s">
        <v>166</v>
      </c>
      <c r="C34" s="278"/>
      <c r="D34" s="278"/>
      <c r="E34" s="278"/>
      <c r="F34" s="278"/>
      <c r="G34" s="278"/>
    </row>
    <row r="35" spans="2:7" ht="66" customHeight="1" x14ac:dyDescent="0.25">
      <c r="B35" s="278" t="s">
        <v>167</v>
      </c>
      <c r="C35" s="278"/>
      <c r="D35" s="278"/>
      <c r="E35" s="278"/>
      <c r="F35" s="278"/>
      <c r="G35" s="278"/>
    </row>
    <row r="36" spans="2:7" ht="52.5" customHeight="1" x14ac:dyDescent="0.25">
      <c r="B36" s="276" t="s">
        <v>168</v>
      </c>
      <c r="C36" s="276"/>
      <c r="D36" s="276"/>
      <c r="E36" s="276"/>
      <c r="F36" s="276"/>
      <c r="G36" s="276"/>
    </row>
    <row r="37" spans="2:7" ht="15.5" x14ac:dyDescent="0.35">
      <c r="C37" s="195"/>
      <c r="D37" s="2"/>
      <c r="F37" s="20"/>
      <c r="G37" s="2"/>
    </row>
    <row r="38" spans="2:7" x14ac:dyDescent="0.25">
      <c r="D38" s="196" t="s">
        <v>24</v>
      </c>
      <c r="E38" s="226" t="s">
        <v>25</v>
      </c>
      <c r="F38" s="197" t="s">
        <v>26</v>
      </c>
      <c r="G38" s="196" t="s">
        <v>27</v>
      </c>
    </row>
    <row r="39" spans="2:7" ht="13" x14ac:dyDescent="0.3">
      <c r="B39" s="198">
        <v>1</v>
      </c>
      <c r="C39" s="3" t="s">
        <v>28</v>
      </c>
      <c r="D39" s="3"/>
      <c r="E39" s="227"/>
      <c r="F39" s="20"/>
      <c r="G39" s="2"/>
    </row>
    <row r="40" spans="2:7" ht="67.5" customHeight="1" x14ac:dyDescent="0.25">
      <c r="B40" s="276" t="s">
        <v>36</v>
      </c>
      <c r="C40" s="276"/>
      <c r="D40" s="276"/>
      <c r="E40" s="276"/>
      <c r="F40" s="276"/>
      <c r="G40" s="276"/>
    </row>
    <row r="41" spans="2:7" ht="13" x14ac:dyDescent="0.3">
      <c r="B41" s="198"/>
      <c r="C41" s="3"/>
      <c r="D41" s="3"/>
      <c r="E41" s="227"/>
      <c r="F41" s="20"/>
      <c r="G41" s="2"/>
    </row>
    <row r="42" spans="2:7" ht="75" x14ac:dyDescent="0.25">
      <c r="B42" s="11">
        <v>1</v>
      </c>
      <c r="C42" s="12" t="s">
        <v>157</v>
      </c>
      <c r="D42" s="13" t="s">
        <v>284</v>
      </c>
      <c r="E42" s="19">
        <v>100</v>
      </c>
      <c r="F42" s="14"/>
      <c r="G42" s="199" t="str">
        <f t="shared" ref="G42" si="0">IF(F42="","",E42*F42)</f>
        <v/>
      </c>
    </row>
    <row r="43" spans="2:7" s="15" customFormat="1" ht="25" x14ac:dyDescent="0.25">
      <c r="B43" s="16">
        <v>2</v>
      </c>
      <c r="C43" s="268" t="s">
        <v>295</v>
      </c>
      <c r="D43" s="266" t="s">
        <v>262</v>
      </c>
      <c r="E43" s="19">
        <v>1</v>
      </c>
      <c r="F43" s="19"/>
      <c r="G43" s="199" t="str">
        <f>IF(F43="","",E43*F43)</f>
        <v/>
      </c>
    </row>
    <row r="44" spans="2:7" s="15" customFormat="1" ht="13.5" thickBot="1" x14ac:dyDescent="0.3">
      <c r="B44" s="9"/>
      <c r="C44" s="200" t="s">
        <v>30</v>
      </c>
      <c r="D44" s="2"/>
      <c r="E44" s="225"/>
      <c r="F44" s="21"/>
      <c r="G44" s="201">
        <f>SUM(G42:G43)</f>
        <v>0</v>
      </c>
    </row>
    <row r="45" spans="2:7" x14ac:dyDescent="0.25">
      <c r="C45" s="1"/>
      <c r="D45" s="2"/>
      <c r="F45" s="20"/>
      <c r="G45" s="2"/>
    </row>
    <row r="46" spans="2:7" ht="13" x14ac:dyDescent="0.3">
      <c r="B46" s="10">
        <v>2</v>
      </c>
      <c r="C46" s="3" t="s">
        <v>31</v>
      </c>
      <c r="D46" s="2"/>
      <c r="F46" s="20"/>
      <c r="G46" s="2"/>
    </row>
    <row r="47" spans="2:7" ht="13" x14ac:dyDescent="0.3">
      <c r="B47" s="10"/>
      <c r="C47" s="3"/>
      <c r="D47" s="2"/>
      <c r="F47" s="20"/>
      <c r="G47" s="2"/>
    </row>
    <row r="48" spans="2:7" x14ac:dyDescent="0.25">
      <c r="B48" s="278" t="s">
        <v>169</v>
      </c>
      <c r="C48" s="278"/>
      <c r="D48" s="278"/>
      <c r="E48" s="278"/>
      <c r="F48" s="278"/>
      <c r="G48" s="278"/>
    </row>
    <row r="49" spans="1:7" ht="15.75" customHeight="1" x14ac:dyDescent="0.25">
      <c r="A49" s="281"/>
      <c r="B49" s="278" t="s">
        <v>170</v>
      </c>
      <c r="C49" s="278"/>
      <c r="D49" s="278"/>
      <c r="E49" s="278"/>
      <c r="F49" s="278"/>
      <c r="G49" s="278"/>
    </row>
    <row r="50" spans="1:7" ht="31.5" customHeight="1" x14ac:dyDescent="0.25">
      <c r="A50" s="281"/>
      <c r="B50" s="278" t="s">
        <v>171</v>
      </c>
      <c r="C50" s="278"/>
      <c r="D50" s="278"/>
      <c r="E50" s="278"/>
      <c r="F50" s="278"/>
      <c r="G50" s="278"/>
    </row>
    <row r="51" spans="1:7" ht="87" customHeight="1" x14ac:dyDescent="0.25">
      <c r="A51" s="281"/>
      <c r="B51" s="278" t="s">
        <v>172</v>
      </c>
      <c r="C51" s="278"/>
      <c r="D51" s="278"/>
      <c r="E51" s="278"/>
      <c r="F51" s="278"/>
      <c r="G51" s="278"/>
    </row>
    <row r="52" spans="1:7" ht="89.25" customHeight="1" x14ac:dyDescent="0.25">
      <c r="C52" s="7"/>
      <c r="D52" s="2"/>
      <c r="F52" s="20"/>
      <c r="G52" s="2"/>
    </row>
    <row r="53" spans="1:7" ht="25.5" thickBot="1" x14ac:dyDescent="0.3">
      <c r="B53" s="11">
        <v>1</v>
      </c>
      <c r="C53" s="268" t="s">
        <v>296</v>
      </c>
      <c r="D53" s="266" t="s">
        <v>297</v>
      </c>
      <c r="E53" s="267">
        <v>5</v>
      </c>
      <c r="F53" s="267"/>
      <c r="G53" s="199" t="str">
        <f t="shared" ref="G53" si="1">IF(F53="","",E53*F53)</f>
        <v/>
      </c>
    </row>
    <row r="54" spans="1:7" ht="45.65" customHeight="1" thickBot="1" x14ac:dyDescent="0.3">
      <c r="C54" s="202" t="s">
        <v>14</v>
      </c>
      <c r="D54" s="2"/>
      <c r="F54" s="21"/>
      <c r="G54" s="201">
        <f>SUM(G53:G53)</f>
        <v>0</v>
      </c>
    </row>
    <row r="55" spans="1:7" ht="13" x14ac:dyDescent="0.25">
      <c r="C55" s="7"/>
      <c r="D55" s="2"/>
      <c r="F55" s="20"/>
      <c r="G55" s="2"/>
    </row>
    <row r="56" spans="1:7" ht="13" x14ac:dyDescent="0.3">
      <c r="B56" s="10">
        <v>3</v>
      </c>
      <c r="C56" s="3" t="s">
        <v>12</v>
      </c>
      <c r="D56" s="2"/>
      <c r="F56" s="20"/>
      <c r="G56" s="2"/>
    </row>
    <row r="57" spans="1:7" ht="13" x14ac:dyDescent="0.3">
      <c r="B57" s="10"/>
      <c r="C57" s="3"/>
      <c r="D57" s="2"/>
      <c r="F57" s="20"/>
      <c r="G57" s="2"/>
    </row>
    <row r="58" spans="1:7" ht="25.5" customHeight="1" x14ac:dyDescent="0.25">
      <c r="B58" s="278" t="s">
        <v>173</v>
      </c>
      <c r="C58" s="278"/>
      <c r="D58" s="278"/>
      <c r="E58" s="278"/>
      <c r="F58" s="278"/>
      <c r="G58" s="278"/>
    </row>
    <row r="59" spans="1:7" ht="25.5" customHeight="1" x14ac:dyDescent="0.25">
      <c r="A59" s="281"/>
      <c r="B59" s="278" t="s">
        <v>174</v>
      </c>
      <c r="C59" s="278"/>
      <c r="D59" s="278"/>
      <c r="E59" s="278"/>
      <c r="F59" s="278"/>
      <c r="G59" s="278"/>
    </row>
    <row r="60" spans="1:7" ht="39.75" customHeight="1" x14ac:dyDescent="0.25">
      <c r="A60" s="281"/>
      <c r="B60" s="278" t="s">
        <v>175</v>
      </c>
      <c r="C60" s="278"/>
      <c r="D60" s="278"/>
      <c r="E60" s="278"/>
      <c r="F60" s="278"/>
      <c r="G60" s="278"/>
    </row>
    <row r="61" spans="1:7" ht="38.25" customHeight="1" x14ac:dyDescent="0.25">
      <c r="A61" s="281"/>
      <c r="B61" s="278" t="s">
        <v>176</v>
      </c>
      <c r="C61" s="278"/>
      <c r="D61" s="278"/>
      <c r="E61" s="278"/>
      <c r="F61" s="278"/>
      <c r="G61" s="278"/>
    </row>
    <row r="62" spans="1:7" ht="39" customHeight="1" x14ac:dyDescent="0.25">
      <c r="A62" s="281"/>
      <c r="B62" s="278" t="s">
        <v>177</v>
      </c>
      <c r="C62" s="278"/>
      <c r="D62" s="278"/>
      <c r="E62" s="278"/>
      <c r="F62" s="278"/>
      <c r="G62" s="278"/>
    </row>
    <row r="63" spans="1:7" ht="38.25" customHeight="1" x14ac:dyDescent="0.25">
      <c r="A63" s="281"/>
      <c r="B63" s="278" t="s">
        <v>178</v>
      </c>
      <c r="C63" s="278"/>
      <c r="D63" s="278"/>
      <c r="E63" s="278"/>
      <c r="F63" s="278"/>
      <c r="G63" s="278"/>
    </row>
    <row r="64" spans="1:7" ht="81" customHeight="1" x14ac:dyDescent="0.25">
      <c r="A64" s="281"/>
      <c r="B64" s="278" t="s">
        <v>179</v>
      </c>
      <c r="C64" s="278"/>
      <c r="D64" s="278"/>
      <c r="E64" s="278"/>
      <c r="F64" s="278"/>
      <c r="G64" s="278"/>
    </row>
    <row r="65" spans="1:26" ht="76.5" customHeight="1" x14ac:dyDescent="0.25">
      <c r="B65" s="278" t="s">
        <v>180</v>
      </c>
      <c r="C65" s="278"/>
      <c r="D65" s="278"/>
      <c r="E65" s="278"/>
      <c r="F65" s="278"/>
      <c r="G65" s="278"/>
    </row>
    <row r="66" spans="1:26" ht="25.5" customHeight="1" x14ac:dyDescent="0.25">
      <c r="A66" s="281"/>
      <c r="B66" s="278" t="s">
        <v>181</v>
      </c>
      <c r="C66" s="278"/>
      <c r="D66" s="278"/>
      <c r="E66" s="278"/>
      <c r="F66" s="278"/>
      <c r="G66" s="278"/>
    </row>
    <row r="67" spans="1:26" ht="12.75" customHeight="1" x14ac:dyDescent="0.25">
      <c r="A67" s="281"/>
      <c r="B67" s="278" t="s">
        <v>13</v>
      </c>
      <c r="C67" s="278"/>
      <c r="D67" s="278"/>
      <c r="E67" s="278"/>
      <c r="F67" s="278"/>
      <c r="G67" s="278"/>
    </row>
    <row r="68" spans="1:26" ht="26.25" customHeight="1" x14ac:dyDescent="0.25">
      <c r="A68" s="281"/>
      <c r="B68" s="278" t="s">
        <v>182</v>
      </c>
      <c r="C68" s="278"/>
      <c r="D68" s="278"/>
      <c r="E68" s="278"/>
      <c r="F68" s="278"/>
      <c r="G68" s="278"/>
    </row>
    <row r="69" spans="1:26" ht="25.5" customHeight="1" x14ac:dyDescent="0.3">
      <c r="A69" s="281"/>
      <c r="B69" s="10"/>
      <c r="C69" s="3"/>
      <c r="D69" s="2"/>
      <c r="F69" s="20"/>
      <c r="G69" s="2"/>
    </row>
    <row r="70" spans="1:26" ht="37.5" x14ac:dyDescent="0.25">
      <c r="B70" s="11">
        <v>1</v>
      </c>
      <c r="C70" s="268" t="s">
        <v>298</v>
      </c>
      <c r="D70" s="266" t="s">
        <v>29</v>
      </c>
      <c r="E70" s="267">
        <v>1</v>
      </c>
      <c r="F70" s="14"/>
      <c r="G70" s="199" t="str">
        <f>IF(F70="","",E70*F70)</f>
        <v/>
      </c>
    </row>
    <row r="71" spans="1:26" ht="50" x14ac:dyDescent="0.25">
      <c r="B71" s="11">
        <v>2</v>
      </c>
      <c r="C71" s="12" t="s">
        <v>210</v>
      </c>
      <c r="D71" s="13" t="s">
        <v>29</v>
      </c>
      <c r="E71" s="19">
        <v>1</v>
      </c>
      <c r="F71" s="14"/>
      <c r="G71" s="199" t="str">
        <f>IF(F71="","",E71*F71)</f>
        <v/>
      </c>
    </row>
    <row r="72" spans="1:26" ht="13.5" thickBot="1" x14ac:dyDescent="0.3">
      <c r="C72" s="200" t="s">
        <v>7</v>
      </c>
      <c r="D72" s="2"/>
      <c r="F72" s="21"/>
      <c r="G72" s="201">
        <f>SUM(G70:G71)</f>
        <v>0</v>
      </c>
    </row>
    <row r="73" spans="1:26" s="203" customFormat="1" x14ac:dyDescent="0.25">
      <c r="A73" s="2"/>
      <c r="B73" s="9"/>
      <c r="C73" s="1"/>
      <c r="D73" s="2"/>
      <c r="E73" s="225"/>
      <c r="F73" s="20"/>
      <c r="G73" s="2"/>
      <c r="H73" s="15"/>
      <c r="I73" s="15"/>
      <c r="J73" s="15"/>
      <c r="K73" s="15"/>
      <c r="L73" s="15"/>
      <c r="M73" s="15"/>
      <c r="N73" s="15"/>
      <c r="O73" s="15"/>
      <c r="P73" s="15"/>
      <c r="Q73" s="15"/>
      <c r="R73" s="15"/>
      <c r="S73" s="15"/>
      <c r="T73" s="15"/>
      <c r="U73" s="15"/>
      <c r="V73" s="15"/>
      <c r="W73" s="15"/>
      <c r="X73" s="15"/>
      <c r="Y73" s="15"/>
      <c r="Z73" s="15"/>
    </row>
    <row r="74" spans="1:26" s="15" customFormat="1" ht="13" x14ac:dyDescent="0.3">
      <c r="A74" s="2"/>
      <c r="B74" s="10">
        <v>4</v>
      </c>
      <c r="C74" s="3" t="s">
        <v>8</v>
      </c>
      <c r="D74" s="2"/>
      <c r="E74" s="225"/>
      <c r="F74" s="20"/>
      <c r="G74" s="2"/>
    </row>
    <row r="75" spans="1:26" x14ac:dyDescent="0.25">
      <c r="C75" s="1"/>
      <c r="D75" s="2"/>
      <c r="F75" s="20"/>
      <c r="G75" s="2"/>
    </row>
    <row r="76" spans="1:26" ht="50.5" thickBot="1" x14ac:dyDescent="0.3">
      <c r="B76" s="11">
        <v>1</v>
      </c>
      <c r="C76" s="12" t="s">
        <v>159</v>
      </c>
      <c r="D76" s="13" t="s">
        <v>284</v>
      </c>
      <c r="E76" s="19">
        <v>0.6</v>
      </c>
      <c r="F76" s="14"/>
      <c r="G76" s="199" t="str">
        <f>IF(F76="","",E76*F76)</f>
        <v/>
      </c>
    </row>
    <row r="77" spans="1:26" ht="13.5" thickBot="1" x14ac:dyDescent="0.3">
      <c r="C77" s="202" t="s">
        <v>9</v>
      </c>
      <c r="D77" s="2"/>
      <c r="F77" s="21"/>
      <c r="G77" s="201">
        <f>SUM(G76)</f>
        <v>0</v>
      </c>
    </row>
    <row r="78" spans="1:26" ht="13" x14ac:dyDescent="0.25">
      <c r="C78" s="7"/>
      <c r="D78" s="2"/>
      <c r="F78" s="20"/>
      <c r="G78" s="2"/>
    </row>
    <row r="79" spans="1:26" ht="13" x14ac:dyDescent="0.3">
      <c r="B79" s="204">
        <v>5</v>
      </c>
      <c r="C79" s="3" t="s">
        <v>10</v>
      </c>
      <c r="D79" s="2"/>
      <c r="F79" s="20"/>
      <c r="G79" s="2"/>
    </row>
    <row r="80" spans="1:26" ht="13" x14ac:dyDescent="0.3">
      <c r="B80" s="10"/>
      <c r="C80" s="3"/>
      <c r="D80" s="2"/>
      <c r="F80" s="20"/>
      <c r="G80" s="2"/>
    </row>
    <row r="81" spans="1:7" ht="25.5" customHeight="1" x14ac:dyDescent="0.25">
      <c r="B81" s="278" t="s">
        <v>282</v>
      </c>
      <c r="C81" s="278"/>
      <c r="D81" s="278"/>
      <c r="E81" s="278"/>
      <c r="F81" s="278"/>
      <c r="G81" s="278"/>
    </row>
    <row r="82" spans="1:7" ht="25.5" customHeight="1" x14ac:dyDescent="0.25">
      <c r="A82" s="281"/>
      <c r="B82" s="278" t="s">
        <v>183</v>
      </c>
      <c r="C82" s="278"/>
      <c r="D82" s="278"/>
      <c r="E82" s="278"/>
      <c r="F82" s="278"/>
      <c r="G82" s="278"/>
    </row>
    <row r="83" spans="1:7" ht="68.25" customHeight="1" x14ac:dyDescent="0.25">
      <c r="A83" s="281"/>
      <c r="B83" s="278" t="s">
        <v>283</v>
      </c>
      <c r="C83" s="278"/>
      <c r="D83" s="278"/>
      <c r="E83" s="278"/>
      <c r="F83" s="278"/>
      <c r="G83" s="278"/>
    </row>
    <row r="84" spans="1:7" ht="21" customHeight="1" x14ac:dyDescent="0.25">
      <c r="B84" s="278" t="s">
        <v>184</v>
      </c>
      <c r="C84" s="278"/>
      <c r="D84" s="278"/>
      <c r="E84" s="278"/>
      <c r="F84" s="278"/>
      <c r="G84" s="278"/>
    </row>
    <row r="85" spans="1:7" ht="41.25" customHeight="1" x14ac:dyDescent="0.25">
      <c r="A85" s="281"/>
      <c r="B85" s="278" t="s">
        <v>185</v>
      </c>
      <c r="C85" s="278"/>
      <c r="D85" s="278"/>
      <c r="E85" s="278"/>
      <c r="F85" s="278"/>
      <c r="G85" s="278"/>
    </row>
    <row r="86" spans="1:7" ht="38.25" customHeight="1" x14ac:dyDescent="0.25">
      <c r="A86" s="281"/>
      <c r="B86" s="278" t="s">
        <v>186</v>
      </c>
      <c r="C86" s="278"/>
      <c r="D86" s="278"/>
      <c r="E86" s="278"/>
      <c r="F86" s="278"/>
      <c r="G86" s="278"/>
    </row>
    <row r="87" spans="1:7" ht="105" customHeight="1" x14ac:dyDescent="0.25">
      <c r="A87" s="281"/>
      <c r="B87" s="278" t="s">
        <v>187</v>
      </c>
      <c r="C87" s="278"/>
      <c r="D87" s="278"/>
      <c r="E87" s="278"/>
      <c r="F87" s="278"/>
      <c r="G87" s="278"/>
    </row>
    <row r="88" spans="1:7" ht="12" customHeight="1" x14ac:dyDescent="0.25">
      <c r="C88" s="1"/>
      <c r="D88" s="196"/>
      <c r="E88" s="226"/>
      <c r="F88" s="197"/>
      <c r="G88" s="196"/>
    </row>
    <row r="89" spans="1:7" ht="112.5" x14ac:dyDescent="0.25">
      <c r="B89" s="284">
        <v>1</v>
      </c>
      <c r="C89" s="12" t="s">
        <v>204</v>
      </c>
      <c r="D89" s="13" t="s">
        <v>145</v>
      </c>
      <c r="E89" s="19">
        <v>40</v>
      </c>
      <c r="F89" s="14"/>
      <c r="G89" s="199" t="str">
        <f t="shared" ref="G89:G94" si="2">IF(F89="","",E89*F89)</f>
        <v/>
      </c>
    </row>
    <row r="90" spans="1:7" ht="50" x14ac:dyDescent="0.3">
      <c r="B90" s="284"/>
      <c r="C90" s="12" t="s">
        <v>273</v>
      </c>
      <c r="D90" s="13" t="s">
        <v>145</v>
      </c>
      <c r="E90" s="19">
        <v>44</v>
      </c>
      <c r="F90" s="23"/>
      <c r="G90" s="24"/>
    </row>
    <row r="91" spans="1:7" ht="87.5" x14ac:dyDescent="0.25">
      <c r="B91" s="242">
        <v>3</v>
      </c>
      <c r="C91" s="12" t="s">
        <v>158</v>
      </c>
      <c r="D91" s="13" t="s">
        <v>37</v>
      </c>
      <c r="E91" s="19">
        <v>10</v>
      </c>
      <c r="F91" s="14"/>
      <c r="G91" s="199" t="str">
        <f t="shared" si="2"/>
        <v/>
      </c>
    </row>
    <row r="92" spans="1:7" ht="100" x14ac:dyDescent="0.25">
      <c r="B92" s="282">
        <v>4</v>
      </c>
      <c r="C92" s="268" t="s">
        <v>272</v>
      </c>
      <c r="D92" s="13" t="s">
        <v>284</v>
      </c>
      <c r="E92" s="19">
        <v>80</v>
      </c>
      <c r="F92" s="14"/>
      <c r="G92" s="199" t="str">
        <f t="shared" si="2"/>
        <v/>
      </c>
    </row>
    <row r="93" spans="1:7" ht="37.5" x14ac:dyDescent="0.3">
      <c r="B93" s="283"/>
      <c r="C93" s="268" t="s">
        <v>271</v>
      </c>
      <c r="D93" s="266" t="s">
        <v>284</v>
      </c>
      <c r="E93" s="267">
        <v>87</v>
      </c>
      <c r="F93" s="23"/>
      <c r="G93" s="24"/>
    </row>
    <row r="94" spans="1:7" ht="75.5" thickBot="1" x14ac:dyDescent="0.3">
      <c r="B94" s="11">
        <v>6</v>
      </c>
      <c r="C94" s="268" t="s">
        <v>39</v>
      </c>
      <c r="D94" s="18" t="s">
        <v>38</v>
      </c>
      <c r="E94" s="19">
        <v>30</v>
      </c>
      <c r="F94" s="19"/>
      <c r="G94" s="199" t="str">
        <f t="shared" si="2"/>
        <v/>
      </c>
    </row>
    <row r="95" spans="1:7" ht="13.5" thickBot="1" x14ac:dyDescent="0.3">
      <c r="C95" s="202" t="s">
        <v>2</v>
      </c>
      <c r="D95" s="2"/>
      <c r="F95" s="21"/>
      <c r="G95" s="201">
        <f>SUM(G89:G94)</f>
        <v>0</v>
      </c>
    </row>
    <row r="96" spans="1:7" x14ac:dyDescent="0.25">
      <c r="C96" s="1"/>
      <c r="D96" s="2"/>
      <c r="F96" s="20"/>
      <c r="G96" s="2"/>
    </row>
    <row r="97" spans="1:7" ht="13" x14ac:dyDescent="0.3">
      <c r="B97" s="10">
        <v>6</v>
      </c>
      <c r="C97" s="3" t="s">
        <v>3</v>
      </c>
      <c r="D97" s="2"/>
      <c r="F97" s="20"/>
      <c r="G97" s="2"/>
    </row>
    <row r="98" spans="1:7" ht="13" x14ac:dyDescent="0.3">
      <c r="B98" s="10"/>
      <c r="C98" s="3"/>
      <c r="D98" s="2"/>
      <c r="F98" s="20"/>
      <c r="G98" s="2"/>
    </row>
    <row r="99" spans="1:7" ht="27.75" customHeight="1" x14ac:dyDescent="0.25">
      <c r="B99" s="278" t="s">
        <v>188</v>
      </c>
      <c r="C99" s="278"/>
      <c r="D99" s="278"/>
      <c r="E99" s="278"/>
      <c r="F99" s="278"/>
      <c r="G99" s="278"/>
    </row>
    <row r="100" spans="1:7" ht="25.5" customHeight="1" x14ac:dyDescent="0.25">
      <c r="A100" s="281"/>
      <c r="B100" s="278" t="s">
        <v>189</v>
      </c>
      <c r="C100" s="278"/>
      <c r="D100" s="278"/>
      <c r="E100" s="278"/>
      <c r="F100" s="278"/>
      <c r="G100" s="278"/>
    </row>
    <row r="101" spans="1:7" ht="51" customHeight="1" x14ac:dyDescent="0.25">
      <c r="A101" s="281"/>
      <c r="B101" s="278" t="s">
        <v>4</v>
      </c>
      <c r="C101" s="278"/>
      <c r="D101" s="278"/>
      <c r="E101" s="278"/>
      <c r="F101" s="278"/>
      <c r="G101" s="278"/>
    </row>
    <row r="102" spans="1:7" ht="42.75" customHeight="1" x14ac:dyDescent="0.25">
      <c r="A102" s="281"/>
      <c r="B102" s="278" t="s">
        <v>190</v>
      </c>
      <c r="C102" s="278"/>
      <c r="D102" s="278"/>
      <c r="E102" s="278"/>
      <c r="F102" s="278"/>
      <c r="G102" s="278"/>
    </row>
    <row r="103" spans="1:7" ht="64.5" customHeight="1" x14ac:dyDescent="0.25">
      <c r="A103" s="281"/>
      <c r="B103" s="278" t="s">
        <v>191</v>
      </c>
      <c r="C103" s="278"/>
      <c r="D103" s="278"/>
      <c r="E103" s="278"/>
      <c r="F103" s="278"/>
      <c r="G103" s="278"/>
    </row>
    <row r="104" spans="1:7" ht="103.5" customHeight="1" x14ac:dyDescent="0.25">
      <c r="A104" s="281"/>
      <c r="B104" s="278" t="s">
        <v>192</v>
      </c>
      <c r="C104" s="278"/>
      <c r="D104" s="278"/>
      <c r="E104" s="278"/>
      <c r="F104" s="278"/>
      <c r="G104" s="278"/>
    </row>
    <row r="105" spans="1:7" ht="15" customHeight="1" x14ac:dyDescent="0.25">
      <c r="A105" s="281"/>
      <c r="B105" s="278" t="s">
        <v>11</v>
      </c>
      <c r="C105" s="278"/>
      <c r="D105" s="278"/>
      <c r="E105" s="278"/>
      <c r="F105" s="278"/>
      <c r="G105" s="278"/>
    </row>
    <row r="106" spans="1:7" ht="12.75" customHeight="1" thickBot="1" x14ac:dyDescent="0.3">
      <c r="A106" s="281"/>
      <c r="B106" s="11">
        <v>1</v>
      </c>
      <c r="C106" s="17" t="s">
        <v>211</v>
      </c>
      <c r="D106" s="13" t="s">
        <v>57</v>
      </c>
      <c r="E106" s="19">
        <v>1</v>
      </c>
      <c r="F106" s="14"/>
      <c r="G106" s="199" t="str">
        <f t="shared" ref="G106" si="3">IF(F106="","",E106*F106)</f>
        <v/>
      </c>
    </row>
    <row r="107" spans="1:7" s="15" customFormat="1" ht="13.5" thickBot="1" x14ac:dyDescent="0.3">
      <c r="A107" s="2"/>
      <c r="B107" s="9"/>
      <c r="C107" s="202" t="s">
        <v>5</v>
      </c>
      <c r="D107" s="241"/>
      <c r="E107" s="225"/>
      <c r="F107" s="21"/>
      <c r="G107" s="201">
        <f>SUM(G101:G106)</f>
        <v>0</v>
      </c>
    </row>
    <row r="108" spans="1:7" s="241" customFormat="1" ht="13" x14ac:dyDescent="0.3">
      <c r="B108" s="10">
        <v>7</v>
      </c>
      <c r="C108" s="3" t="s">
        <v>6</v>
      </c>
      <c r="D108" s="2"/>
      <c r="E108" s="225"/>
      <c r="F108" s="20"/>
      <c r="G108" s="2"/>
    </row>
    <row r="109" spans="1:7" ht="13" x14ac:dyDescent="0.3">
      <c r="B109" s="10"/>
      <c r="C109" s="3"/>
      <c r="D109" s="2"/>
      <c r="F109" s="20"/>
      <c r="G109" s="2"/>
    </row>
    <row r="110" spans="1:7" ht="31.5" customHeight="1" x14ac:dyDescent="0.25">
      <c r="B110" s="278" t="s">
        <v>193</v>
      </c>
      <c r="C110" s="278"/>
      <c r="D110" s="278"/>
      <c r="E110" s="278"/>
      <c r="F110" s="278"/>
      <c r="G110" s="278"/>
    </row>
    <row r="111" spans="1:7" ht="25.5" customHeight="1" x14ac:dyDescent="0.25">
      <c r="A111" s="281"/>
      <c r="B111" s="278" t="s">
        <v>194</v>
      </c>
      <c r="C111" s="278"/>
      <c r="D111" s="278"/>
      <c r="E111" s="278"/>
      <c r="F111" s="278"/>
      <c r="G111" s="278"/>
    </row>
    <row r="112" spans="1:7" ht="25.5" customHeight="1" x14ac:dyDescent="0.25">
      <c r="A112" s="281"/>
      <c r="B112" s="278" t="s">
        <v>195</v>
      </c>
      <c r="C112" s="278"/>
      <c r="D112" s="278"/>
      <c r="E112" s="278"/>
      <c r="F112" s="278"/>
      <c r="G112" s="278"/>
    </row>
    <row r="113" spans="1:7" ht="79.5" customHeight="1" x14ac:dyDescent="0.25">
      <c r="A113" s="281"/>
      <c r="B113" s="278" t="s">
        <v>196</v>
      </c>
      <c r="C113" s="278"/>
      <c r="D113" s="278"/>
      <c r="E113" s="278"/>
      <c r="F113" s="278"/>
      <c r="G113" s="278"/>
    </row>
    <row r="114" spans="1:7" ht="54.75" customHeight="1" x14ac:dyDescent="0.25">
      <c r="B114" s="278" t="s">
        <v>197</v>
      </c>
      <c r="C114" s="278"/>
      <c r="D114" s="278"/>
      <c r="E114" s="278"/>
      <c r="F114" s="278"/>
      <c r="G114" s="278"/>
    </row>
    <row r="115" spans="1:7" ht="62.25" customHeight="1" x14ac:dyDescent="0.25">
      <c r="A115" s="281"/>
      <c r="B115" s="278" t="s">
        <v>198</v>
      </c>
      <c r="C115" s="278"/>
      <c r="D115" s="278"/>
      <c r="E115" s="278"/>
      <c r="F115" s="278"/>
      <c r="G115" s="278"/>
    </row>
    <row r="116" spans="1:7" ht="95.25" customHeight="1" x14ac:dyDescent="0.25">
      <c r="A116" s="281"/>
      <c r="B116" s="278" t="s">
        <v>199</v>
      </c>
      <c r="C116" s="278"/>
      <c r="D116" s="278"/>
      <c r="E116" s="278"/>
      <c r="F116" s="278"/>
      <c r="G116" s="278"/>
    </row>
    <row r="117" spans="1:7" ht="89.25" customHeight="1" x14ac:dyDescent="0.25">
      <c r="A117" s="281"/>
      <c r="B117" s="278"/>
      <c r="C117" s="278"/>
      <c r="D117" s="278"/>
      <c r="E117" s="278"/>
      <c r="F117" s="278"/>
      <c r="G117" s="278"/>
    </row>
    <row r="118" spans="1:7" ht="84.75" customHeight="1" x14ac:dyDescent="0.3">
      <c r="A118" s="281"/>
      <c r="B118" s="22">
        <v>1</v>
      </c>
      <c r="C118" s="17" t="s">
        <v>274</v>
      </c>
      <c r="D118" s="269" t="s">
        <v>284</v>
      </c>
      <c r="E118" s="19">
        <v>34</v>
      </c>
      <c r="F118" s="14"/>
      <c r="G118" s="199" t="str">
        <f>IF(F118="","",E118*F118)</f>
        <v/>
      </c>
    </row>
    <row r="119" spans="1:7" ht="50" x14ac:dyDescent="0.3">
      <c r="B119" s="25">
        <v>2</v>
      </c>
      <c r="C119" s="17" t="s">
        <v>202</v>
      </c>
      <c r="D119" s="269" t="s">
        <v>284</v>
      </c>
      <c r="E119" s="19">
        <v>400</v>
      </c>
      <c r="F119" s="14"/>
      <c r="G119" s="199" t="str">
        <f>IF(F119="","",E119*F119)</f>
        <v/>
      </c>
    </row>
    <row r="120" spans="1:7" ht="25" x14ac:dyDescent="0.25">
      <c r="B120" s="25">
        <v>3</v>
      </c>
      <c r="C120" s="268" t="s">
        <v>212</v>
      </c>
      <c r="D120" s="13" t="s">
        <v>29</v>
      </c>
      <c r="E120" s="19">
        <v>3</v>
      </c>
      <c r="F120" s="14"/>
      <c r="G120" s="199" t="str">
        <f t="shared" ref="G120:G121" si="4">IF(F120="","",E120*F120)</f>
        <v/>
      </c>
    </row>
    <row r="121" spans="1:7" s="241" customFormat="1" ht="25" x14ac:dyDescent="0.25">
      <c r="B121" s="25">
        <v>4</v>
      </c>
      <c r="C121" s="268" t="s">
        <v>294</v>
      </c>
      <c r="D121" s="13" t="s">
        <v>57</v>
      </c>
      <c r="E121" s="19">
        <v>3</v>
      </c>
      <c r="F121" s="14"/>
      <c r="G121" s="199" t="str">
        <f t="shared" si="4"/>
        <v/>
      </c>
    </row>
    <row r="122" spans="1:7" s="241" customFormat="1" ht="87.5" x14ac:dyDescent="0.25">
      <c r="B122" s="11">
        <v>5</v>
      </c>
      <c r="C122" s="17" t="s">
        <v>293</v>
      </c>
      <c r="D122" s="13" t="s">
        <v>290</v>
      </c>
      <c r="E122" s="19">
        <v>20</v>
      </c>
      <c r="F122" s="14"/>
      <c r="G122" s="199" t="str">
        <f>IF(F122="","",E122*F122)</f>
        <v/>
      </c>
    </row>
    <row r="123" spans="1:7" s="241" customFormat="1" ht="13" thickBot="1" x14ac:dyDescent="0.3">
      <c r="B123" s="11">
        <v>6</v>
      </c>
      <c r="C123" s="268" t="s">
        <v>292</v>
      </c>
      <c r="D123" s="13" t="s">
        <v>290</v>
      </c>
      <c r="E123" s="19">
        <v>15</v>
      </c>
      <c r="F123" s="14"/>
      <c r="G123" s="199" t="str">
        <f>IF(F123="","",E123*F123)</f>
        <v/>
      </c>
    </row>
    <row r="124" spans="1:7" ht="13.5" thickBot="1" x14ac:dyDescent="0.3">
      <c r="C124" s="202" t="s">
        <v>1</v>
      </c>
      <c r="D124" s="2"/>
      <c r="F124" s="21"/>
      <c r="G124" s="205">
        <f>SUM(G118:G123)</f>
        <v>0</v>
      </c>
    </row>
    <row r="125" spans="1:7" x14ac:dyDescent="0.25">
      <c r="C125" s="1"/>
      <c r="D125" s="2"/>
      <c r="F125" s="20"/>
      <c r="G125" s="2"/>
    </row>
    <row r="126" spans="1:7" ht="13" x14ac:dyDescent="0.3">
      <c r="B126" s="10">
        <v>8</v>
      </c>
      <c r="C126" s="3" t="s">
        <v>40</v>
      </c>
      <c r="D126" s="2"/>
      <c r="F126" s="20"/>
      <c r="G126" s="2"/>
    </row>
    <row r="127" spans="1:7" x14ac:dyDescent="0.25">
      <c r="C127" s="1"/>
      <c r="D127" s="2"/>
      <c r="F127" s="20"/>
      <c r="G127" s="2"/>
    </row>
    <row r="128" spans="1:7" ht="75" x14ac:dyDescent="0.25">
      <c r="B128" s="11">
        <v>1</v>
      </c>
      <c r="C128" s="268" t="s">
        <v>281</v>
      </c>
      <c r="D128" s="13" t="s">
        <v>284</v>
      </c>
      <c r="E128" s="14">
        <v>52</v>
      </c>
      <c r="F128" s="249"/>
      <c r="G128" s="249">
        <f>E128*F128</f>
        <v>0</v>
      </c>
    </row>
    <row r="129" spans="2:7" s="246" customFormat="1" ht="50.5" thickBot="1" x14ac:dyDescent="0.3">
      <c r="B129" s="11">
        <v>2</v>
      </c>
      <c r="C129" s="268" t="s">
        <v>291</v>
      </c>
      <c r="D129" s="13" t="s">
        <v>284</v>
      </c>
      <c r="E129" s="19">
        <v>16</v>
      </c>
      <c r="F129" s="14"/>
      <c r="G129" s="199" t="str">
        <f>IF(F129="","",E129*F129)</f>
        <v/>
      </c>
    </row>
    <row r="130" spans="2:7" ht="13.5" thickBot="1" x14ac:dyDescent="0.3">
      <c r="C130" s="202" t="s">
        <v>41</v>
      </c>
      <c r="D130" s="2"/>
      <c r="F130" s="21"/>
      <c r="G130" s="205">
        <f>SUM(G128:G129)</f>
        <v>0</v>
      </c>
    </row>
    <row r="131" spans="2:7" x14ac:dyDescent="0.25">
      <c r="D131" s="2"/>
      <c r="F131" s="20"/>
      <c r="G131" s="2"/>
    </row>
    <row r="132" spans="2:7" x14ac:dyDescent="0.25">
      <c r="D132" s="2"/>
      <c r="F132" s="20"/>
      <c r="G132" s="2"/>
    </row>
    <row r="133" spans="2:7" x14ac:dyDescent="0.25">
      <c r="D133" s="2"/>
      <c r="F133" s="20"/>
      <c r="G133" s="2"/>
    </row>
    <row r="134" spans="2:7" x14ac:dyDescent="0.25">
      <c r="D134" s="2"/>
      <c r="F134" s="20"/>
      <c r="G134" s="2"/>
    </row>
    <row r="135" spans="2:7" ht="17.5" x14ac:dyDescent="0.35">
      <c r="C135" s="206" t="s">
        <v>0</v>
      </c>
      <c r="D135" s="2"/>
      <c r="F135" s="20"/>
      <c r="G135" s="2"/>
    </row>
    <row r="136" spans="2:7" ht="13" thickBot="1" x14ac:dyDescent="0.3">
      <c r="D136" s="2"/>
      <c r="F136" s="20"/>
      <c r="G136" s="2"/>
    </row>
    <row r="137" spans="2:7" ht="14.5" thickBot="1" x14ac:dyDescent="0.35">
      <c r="B137" s="207" t="s">
        <v>33</v>
      </c>
      <c r="C137" s="208" t="s">
        <v>16</v>
      </c>
      <c r="D137" s="2"/>
      <c r="F137" s="20"/>
      <c r="G137" s="2"/>
    </row>
    <row r="138" spans="2:7" ht="14.5" thickBot="1" x14ac:dyDescent="0.35">
      <c r="B138" s="209"/>
      <c r="C138" s="210"/>
      <c r="D138" s="2"/>
      <c r="F138" s="20"/>
      <c r="G138" s="2"/>
    </row>
    <row r="139" spans="2:7" ht="18" thickBot="1" x14ac:dyDescent="0.4">
      <c r="C139" s="211" t="s">
        <v>17</v>
      </c>
      <c r="D139" s="155"/>
      <c r="E139" s="217"/>
      <c r="F139" s="289">
        <f>G44</f>
        <v>0</v>
      </c>
      <c r="G139" s="290"/>
    </row>
    <row r="140" spans="2:7" ht="18" thickBot="1" x14ac:dyDescent="0.4">
      <c r="B140" s="2"/>
      <c r="C140" s="211" t="s">
        <v>18</v>
      </c>
      <c r="D140" s="154"/>
      <c r="E140" s="228"/>
      <c r="F140" s="287">
        <f>G54</f>
        <v>0</v>
      </c>
      <c r="G140" s="288"/>
    </row>
    <row r="141" spans="2:7" ht="18" thickBot="1" x14ac:dyDescent="0.4">
      <c r="B141" s="2"/>
      <c r="C141" s="212" t="s">
        <v>19</v>
      </c>
      <c r="D141" s="154"/>
      <c r="E141" s="228"/>
      <c r="F141" s="287">
        <f>G72</f>
        <v>0</v>
      </c>
      <c r="G141" s="288"/>
    </row>
    <row r="142" spans="2:7" ht="18" thickBot="1" x14ac:dyDescent="0.4">
      <c r="B142" s="2"/>
      <c r="C142" s="212" t="s">
        <v>34</v>
      </c>
      <c r="D142" s="156"/>
      <c r="E142" s="229"/>
      <c r="F142" s="285">
        <f>G77</f>
        <v>0</v>
      </c>
      <c r="G142" s="286"/>
    </row>
    <row r="143" spans="2:7" ht="18" thickBot="1" x14ac:dyDescent="0.4">
      <c r="B143" s="2"/>
      <c r="C143" s="212" t="s">
        <v>20</v>
      </c>
      <c r="D143" s="154"/>
      <c r="E143" s="228"/>
      <c r="F143" s="287">
        <f>G95</f>
        <v>0</v>
      </c>
      <c r="G143" s="288"/>
    </row>
    <row r="144" spans="2:7" ht="18" thickBot="1" x14ac:dyDescent="0.4">
      <c r="B144" s="2"/>
      <c r="C144" s="212" t="s">
        <v>21</v>
      </c>
      <c r="D144" s="156"/>
      <c r="E144" s="229"/>
      <c r="F144" s="285">
        <f>G107</f>
        <v>0</v>
      </c>
      <c r="G144" s="286"/>
    </row>
    <row r="145" spans="2:7" ht="18" thickBot="1" x14ac:dyDescent="0.4">
      <c r="B145" s="2"/>
      <c r="C145" s="212" t="s">
        <v>22</v>
      </c>
      <c r="D145" s="156"/>
      <c r="E145" s="229"/>
      <c r="F145" s="285">
        <f>G124</f>
        <v>0</v>
      </c>
      <c r="G145" s="286"/>
    </row>
    <row r="146" spans="2:7" ht="18" thickBot="1" x14ac:dyDescent="0.4">
      <c r="B146" s="2"/>
      <c r="C146" s="212" t="s">
        <v>42</v>
      </c>
      <c r="D146" s="154"/>
      <c r="E146" s="228"/>
      <c r="F146" s="287">
        <f>G130</f>
        <v>0</v>
      </c>
      <c r="G146" s="288"/>
    </row>
    <row r="147" spans="2:7" ht="18.5" thickBot="1" x14ac:dyDescent="0.4">
      <c r="B147" s="2"/>
      <c r="C147" s="213" t="s">
        <v>35</v>
      </c>
      <c r="D147" s="157"/>
      <c r="E147" s="230"/>
      <c r="F147" s="292">
        <f>SUM(F139:G146)</f>
        <v>0</v>
      </c>
      <c r="G147" s="293"/>
    </row>
    <row r="148" spans="2:7" x14ac:dyDescent="0.25">
      <c r="B148" s="2"/>
    </row>
    <row r="150" spans="2:7" x14ac:dyDescent="0.25">
      <c r="F150" s="291"/>
      <c r="G150" s="291"/>
    </row>
  </sheetData>
  <mergeCells count="77">
    <mergeCell ref="F150:G150"/>
    <mergeCell ref="F147:G147"/>
    <mergeCell ref="F144:G144"/>
    <mergeCell ref="F145:G145"/>
    <mergeCell ref="F146:G146"/>
    <mergeCell ref="F142:G142"/>
    <mergeCell ref="F143:G143"/>
    <mergeCell ref="B113:G113"/>
    <mergeCell ref="F140:G140"/>
    <mergeCell ref="F141:G141"/>
    <mergeCell ref="F139:G139"/>
    <mergeCell ref="A111:A113"/>
    <mergeCell ref="B110:G110"/>
    <mergeCell ref="B111:G111"/>
    <mergeCell ref="B112:G112"/>
    <mergeCell ref="B86:G86"/>
    <mergeCell ref="A103:A104"/>
    <mergeCell ref="B102:G102"/>
    <mergeCell ref="B103:G103"/>
    <mergeCell ref="B89:B90"/>
    <mergeCell ref="B101:G101"/>
    <mergeCell ref="A105:A106"/>
    <mergeCell ref="B104:G104"/>
    <mergeCell ref="B105:G105"/>
    <mergeCell ref="A117:A118"/>
    <mergeCell ref="B116:G116"/>
    <mergeCell ref="B117:G117"/>
    <mergeCell ref="A115:A116"/>
    <mergeCell ref="B114:G114"/>
    <mergeCell ref="B115:G115"/>
    <mergeCell ref="A82:A83"/>
    <mergeCell ref="B81:G81"/>
    <mergeCell ref="B82:G82"/>
    <mergeCell ref="B83:G83"/>
    <mergeCell ref="A100:A102"/>
    <mergeCell ref="B99:G99"/>
    <mergeCell ref="B100:G100"/>
    <mergeCell ref="A85:A87"/>
    <mergeCell ref="B84:G84"/>
    <mergeCell ref="B85:G85"/>
    <mergeCell ref="B87:G87"/>
    <mergeCell ref="B92:B93"/>
    <mergeCell ref="B58:G58"/>
    <mergeCell ref="B59:G59"/>
    <mergeCell ref="B60:G60"/>
    <mergeCell ref="A49:A51"/>
    <mergeCell ref="B48:G48"/>
    <mergeCell ref="B49:G49"/>
    <mergeCell ref="B50:G50"/>
    <mergeCell ref="B51:G51"/>
    <mergeCell ref="A66:A69"/>
    <mergeCell ref="B65:G65"/>
    <mergeCell ref="B66:G66"/>
    <mergeCell ref="B67:G67"/>
    <mergeCell ref="B68:G68"/>
    <mergeCell ref="A62:A64"/>
    <mergeCell ref="B61:G61"/>
    <mergeCell ref="B62:G62"/>
    <mergeCell ref="B63:G63"/>
    <mergeCell ref="B64:G64"/>
    <mergeCell ref="A59:A61"/>
    <mergeCell ref="B40:G40"/>
    <mergeCell ref="B34:G34"/>
    <mergeCell ref="B33:G33"/>
    <mergeCell ref="B35:G35"/>
    <mergeCell ref="B32:G32"/>
    <mergeCell ref="B36:G36"/>
    <mergeCell ref="C5:G5"/>
    <mergeCell ref="B2:G2"/>
    <mergeCell ref="C3:G3"/>
    <mergeCell ref="B4:G4"/>
    <mergeCell ref="B31:G31"/>
    <mergeCell ref="A10:G10"/>
    <mergeCell ref="B28:G28"/>
    <mergeCell ref="B29:G29"/>
    <mergeCell ref="B30:G30"/>
    <mergeCell ref="C7:F7"/>
  </mergeCells>
  <phoneticPr fontId="0" type="noConversion"/>
  <pageMargins left="0.70866141732283472" right="0.39370078740157483" top="0.19685039370078741" bottom="0.19685039370078741" header="0" footer="0"/>
  <pageSetup paperSize="9" scale="95" orientation="portrait" r:id="rId1"/>
  <rowBreaks count="7" manualBreakCount="7">
    <brk id="45" max="6" man="1"/>
    <brk id="56" max="16383" man="1"/>
    <brk id="78" max="6" man="1"/>
    <brk id="93" max="6" man="1"/>
    <brk id="108" max="16383" man="1"/>
    <brk id="126" max="16383" man="1"/>
    <brk id="1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9"/>
  <sheetViews>
    <sheetView workbookViewId="0">
      <selection sqref="A1:F6"/>
    </sheetView>
  </sheetViews>
  <sheetFormatPr defaultColWidth="9.1796875" defaultRowHeight="14" x14ac:dyDescent="0.3"/>
  <cols>
    <col min="1" max="1" width="6.1796875" style="39" bestFit="1" customWidth="1"/>
    <col min="2" max="2" width="59.1796875" style="40" customWidth="1"/>
    <col min="3" max="3" width="9.1796875" style="27" customWidth="1"/>
    <col min="4" max="4" width="5.7265625" style="41" bestFit="1" customWidth="1"/>
    <col min="5" max="5" width="12.453125" style="82" customWidth="1"/>
    <col min="6" max="6" width="14.81640625" style="82" customWidth="1"/>
    <col min="7" max="7" width="17.54296875" style="43" customWidth="1"/>
    <col min="8" max="8" width="6" style="43" customWidth="1"/>
    <col min="9" max="9" width="7.453125" style="43" customWidth="1"/>
    <col min="10" max="10" width="10.1796875" style="43" bestFit="1" customWidth="1"/>
    <col min="11" max="11" width="9.1796875" style="43" bestFit="1" customWidth="1"/>
    <col min="12" max="12" width="11.26953125" style="43" bestFit="1" customWidth="1"/>
    <col min="13" max="13" width="8.453125" style="44" customWidth="1"/>
    <col min="14" max="14" width="10.7265625" style="44" customWidth="1"/>
    <col min="15" max="15" width="9.1796875" style="45" customWidth="1"/>
    <col min="16" max="16384" width="9.1796875" style="43"/>
  </cols>
  <sheetData>
    <row r="1" spans="1:15" s="30" customFormat="1" ht="18" x14ac:dyDescent="0.4">
      <c r="A1" s="313" t="s">
        <v>43</v>
      </c>
      <c r="B1" s="313"/>
      <c r="C1" s="313"/>
      <c r="D1" s="313"/>
      <c r="E1" s="313"/>
      <c r="F1" s="313"/>
      <c r="G1" s="26"/>
      <c r="H1" s="27"/>
      <c r="I1" s="27"/>
      <c r="J1" s="27"/>
      <c r="K1" s="27"/>
      <c r="L1" s="27"/>
      <c r="M1" s="28"/>
      <c r="N1" s="28"/>
      <c r="O1" s="29"/>
    </row>
    <row r="2" spans="1:15" s="35" customFormat="1" ht="15.5" x14ac:dyDescent="0.35">
      <c r="A2" s="314"/>
      <c r="B2" s="314"/>
      <c r="C2" s="314"/>
      <c r="D2" s="314"/>
      <c r="E2" s="314"/>
      <c r="F2" s="314"/>
      <c r="G2" s="32"/>
      <c r="H2" s="32"/>
      <c r="I2" s="32"/>
      <c r="J2" s="32"/>
      <c r="K2" s="32"/>
      <c r="L2" s="32"/>
      <c r="M2" s="33"/>
      <c r="N2" s="33"/>
      <c r="O2" s="34"/>
    </row>
    <row r="3" spans="1:15" s="36" customFormat="1" ht="15" customHeight="1" x14ac:dyDescent="0.35">
      <c r="A3" s="315"/>
      <c r="B3" s="315"/>
      <c r="C3" s="315"/>
      <c r="D3" s="315"/>
      <c r="E3" s="315"/>
      <c r="F3" s="315"/>
      <c r="M3" s="37"/>
      <c r="N3" s="37"/>
      <c r="O3" s="38"/>
    </row>
    <row r="4" spans="1:15" s="36" customFormat="1" ht="15" customHeight="1" x14ac:dyDescent="0.35">
      <c r="A4" s="315" t="s">
        <v>44</v>
      </c>
      <c r="B4" s="315"/>
      <c r="C4" s="315"/>
      <c r="D4" s="315"/>
      <c r="E4" s="315"/>
      <c r="F4" s="315"/>
      <c r="M4" s="37"/>
      <c r="N4" s="37"/>
      <c r="O4" s="38"/>
    </row>
    <row r="5" spans="1:15" x14ac:dyDescent="0.3">
      <c r="A5" s="316"/>
      <c r="B5" s="317"/>
      <c r="C5" s="318"/>
      <c r="D5" s="319"/>
      <c r="E5" s="320"/>
      <c r="F5" s="320"/>
    </row>
    <row r="6" spans="1:15" ht="15" thickBot="1" x14ac:dyDescent="0.4">
      <c r="A6" s="321" t="s">
        <v>45</v>
      </c>
      <c r="B6" s="322" t="s">
        <v>46</v>
      </c>
      <c r="C6" s="323" t="s">
        <v>47</v>
      </c>
      <c r="D6" s="324" t="s">
        <v>48</v>
      </c>
      <c r="E6" s="324" t="s">
        <v>49</v>
      </c>
      <c r="F6" s="324" t="s">
        <v>50</v>
      </c>
    </row>
    <row r="7" spans="1:15" ht="15" thickTop="1" x14ac:dyDescent="0.35">
      <c r="A7" s="46"/>
      <c r="B7" s="47"/>
      <c r="C7" s="48"/>
      <c r="D7" s="49"/>
      <c r="E7" s="49"/>
      <c r="F7" s="49"/>
    </row>
    <row r="8" spans="1:15" s="54" customFormat="1" ht="16.5" x14ac:dyDescent="0.35">
      <c r="A8" s="50"/>
      <c r="B8" s="51" t="s">
        <v>51</v>
      </c>
      <c r="C8" s="52"/>
      <c r="D8" s="53"/>
      <c r="E8" s="163"/>
      <c r="F8" s="82"/>
      <c r="M8" s="55"/>
      <c r="N8" s="55"/>
      <c r="O8" s="56"/>
    </row>
    <row r="9" spans="1:15" s="35" customFormat="1" ht="14.15" customHeight="1" x14ac:dyDescent="0.35">
      <c r="A9" s="57"/>
      <c r="B9" s="58"/>
      <c r="C9" s="59"/>
      <c r="D9" s="60"/>
      <c r="E9" s="161"/>
      <c r="F9" s="82"/>
      <c r="M9" s="61"/>
      <c r="N9" s="61"/>
      <c r="O9" s="62"/>
    </row>
    <row r="10" spans="1:15" s="35" customFormat="1" ht="105.75" customHeight="1" x14ac:dyDescent="0.35">
      <c r="A10" s="57"/>
      <c r="B10" s="63" t="s">
        <v>52</v>
      </c>
      <c r="C10" s="64"/>
      <c r="D10" s="60"/>
      <c r="E10" s="161"/>
      <c r="F10" s="82"/>
      <c r="M10" s="61"/>
      <c r="N10" s="61"/>
      <c r="O10" s="62"/>
    </row>
    <row r="11" spans="1:15" s="69" customFormat="1" ht="70" x14ac:dyDescent="0.35">
      <c r="A11" s="65"/>
      <c r="B11" s="66" t="s">
        <v>53</v>
      </c>
      <c r="C11" s="67"/>
      <c r="D11" s="68"/>
      <c r="E11" s="161"/>
      <c r="F11" s="82"/>
      <c r="M11" s="61"/>
      <c r="N11" s="61"/>
      <c r="O11" s="70"/>
    </row>
    <row r="12" spans="1:15" s="35" customFormat="1" ht="84" x14ac:dyDescent="0.35">
      <c r="A12" s="57"/>
      <c r="B12" s="66" t="s">
        <v>54</v>
      </c>
      <c r="C12" s="64"/>
      <c r="D12" s="60"/>
      <c r="E12" s="161"/>
      <c r="F12" s="82"/>
      <c r="M12" s="61"/>
      <c r="N12" s="61"/>
      <c r="O12" s="62"/>
    </row>
    <row r="13" spans="1:15" s="35" customFormat="1" ht="84" x14ac:dyDescent="0.35">
      <c r="A13" s="57"/>
      <c r="B13" s="63" t="s">
        <v>55</v>
      </c>
      <c r="C13" s="64"/>
      <c r="D13" s="60"/>
      <c r="E13" s="161"/>
      <c r="F13" s="82"/>
      <c r="M13" s="61"/>
      <c r="N13" s="61"/>
      <c r="O13" s="62"/>
    </row>
    <row r="14" spans="1:15" ht="14.5" x14ac:dyDescent="0.35">
      <c r="A14" s="46"/>
      <c r="B14" s="47"/>
      <c r="C14" s="48"/>
      <c r="D14" s="49"/>
      <c r="E14" s="49"/>
      <c r="F14" s="49"/>
    </row>
    <row r="15" spans="1:15" x14ac:dyDescent="0.3">
      <c r="A15" s="72"/>
      <c r="B15" s="84"/>
      <c r="D15" s="42"/>
      <c r="F15" s="159"/>
    </row>
    <row r="16" spans="1:15" x14ac:dyDescent="0.3">
      <c r="A16" s="74"/>
      <c r="B16" s="66"/>
      <c r="C16" s="64"/>
      <c r="D16" s="42"/>
    </row>
    <row r="17" spans="1:15" ht="16.5" x14ac:dyDescent="0.35">
      <c r="A17" s="71" t="s">
        <v>58</v>
      </c>
      <c r="B17" s="51" t="s">
        <v>59</v>
      </c>
      <c r="C17" s="52"/>
      <c r="D17" s="42"/>
    </row>
    <row r="18" spans="1:15" s="90" customFormat="1" x14ac:dyDescent="0.3">
      <c r="A18" s="87"/>
      <c r="B18" s="88"/>
      <c r="C18" s="89"/>
      <c r="D18" s="76"/>
      <c r="E18" s="158"/>
      <c r="F18" s="158"/>
      <c r="M18" s="91"/>
      <c r="N18" s="91"/>
      <c r="O18" s="92"/>
    </row>
    <row r="19" spans="1:15" ht="112" x14ac:dyDescent="0.3">
      <c r="A19" s="72" t="s">
        <v>60</v>
      </c>
      <c r="B19" s="66" t="s">
        <v>61</v>
      </c>
      <c r="C19" s="64"/>
      <c r="D19" s="42"/>
    </row>
    <row r="20" spans="1:15" ht="28" x14ac:dyDescent="0.3">
      <c r="A20" s="72"/>
      <c r="B20" s="66" t="s">
        <v>62</v>
      </c>
      <c r="C20" s="64"/>
      <c r="D20" s="42"/>
    </row>
    <row r="21" spans="1:15" x14ac:dyDescent="0.3">
      <c r="A21" s="72"/>
      <c r="B21" s="66"/>
      <c r="C21" s="64"/>
      <c r="D21" s="42"/>
    </row>
    <row r="22" spans="1:15" x14ac:dyDescent="0.3">
      <c r="A22" s="43"/>
      <c r="B22" s="93" t="s">
        <v>63</v>
      </c>
      <c r="C22" s="64"/>
      <c r="D22" s="42"/>
    </row>
    <row r="23" spans="1:15" x14ac:dyDescent="0.3">
      <c r="A23" s="43"/>
      <c r="B23" s="66"/>
      <c r="C23" s="64"/>
      <c r="D23" s="42"/>
    </row>
    <row r="24" spans="1:15" ht="28" x14ac:dyDescent="0.3">
      <c r="A24" s="73" t="s">
        <v>64</v>
      </c>
      <c r="B24" s="66" t="s">
        <v>65</v>
      </c>
      <c r="C24" s="27" t="s">
        <v>29</v>
      </c>
      <c r="D24" s="42">
        <v>8</v>
      </c>
      <c r="F24" s="159"/>
    </row>
    <row r="25" spans="1:15" x14ac:dyDescent="0.3">
      <c r="A25" s="43"/>
      <c r="B25" s="66"/>
      <c r="C25" s="64"/>
      <c r="D25" s="42"/>
    </row>
    <row r="26" spans="1:15" x14ac:dyDescent="0.3">
      <c r="A26" s="73" t="s">
        <v>302</v>
      </c>
      <c r="B26" s="66" t="s">
        <v>70</v>
      </c>
      <c r="C26" s="64"/>
      <c r="D26" s="42"/>
    </row>
    <row r="27" spans="1:15" x14ac:dyDescent="0.3">
      <c r="A27" s="72"/>
      <c r="B27" s="66" t="s">
        <v>71</v>
      </c>
      <c r="C27" s="64"/>
      <c r="D27" s="42"/>
    </row>
    <row r="28" spans="1:15" x14ac:dyDescent="0.3">
      <c r="A28" s="72"/>
      <c r="B28" s="83" t="s">
        <v>67</v>
      </c>
      <c r="C28" s="64" t="s">
        <v>57</v>
      </c>
      <c r="D28" s="42">
        <v>3</v>
      </c>
      <c r="F28" s="159"/>
    </row>
    <row r="29" spans="1:15" x14ac:dyDescent="0.3">
      <c r="A29" s="72"/>
      <c r="B29" s="66"/>
    </row>
    <row r="30" spans="1:15" x14ac:dyDescent="0.3">
      <c r="A30" s="73" t="s">
        <v>303</v>
      </c>
      <c r="B30" s="66" t="s">
        <v>73</v>
      </c>
      <c r="C30" s="64"/>
      <c r="D30" s="42"/>
    </row>
    <row r="31" spans="1:15" x14ac:dyDescent="0.3">
      <c r="A31" s="72"/>
      <c r="B31" s="66" t="s">
        <v>66</v>
      </c>
      <c r="C31" s="64"/>
      <c r="D31" s="42"/>
    </row>
    <row r="32" spans="1:15" x14ac:dyDescent="0.3">
      <c r="A32" s="72"/>
      <c r="B32" s="83" t="s">
        <v>72</v>
      </c>
      <c r="C32" s="43"/>
      <c r="D32" s="43"/>
      <c r="E32" s="159"/>
      <c r="F32" s="159"/>
    </row>
    <row r="33" spans="1:15" x14ac:dyDescent="0.3">
      <c r="A33" s="72"/>
      <c r="B33" s="83" t="s">
        <v>68</v>
      </c>
      <c r="C33" s="64" t="s">
        <v>57</v>
      </c>
      <c r="D33" s="42">
        <v>8</v>
      </c>
      <c r="F33" s="159"/>
    </row>
    <row r="34" spans="1:15" x14ac:dyDescent="0.3">
      <c r="A34" s="72"/>
      <c r="B34" s="66"/>
    </row>
    <row r="35" spans="1:15" x14ac:dyDescent="0.3">
      <c r="A35" s="73" t="s">
        <v>69</v>
      </c>
      <c r="B35" s="66" t="s">
        <v>75</v>
      </c>
      <c r="C35" s="64"/>
      <c r="D35" s="42"/>
    </row>
    <row r="36" spans="1:15" x14ac:dyDescent="0.3">
      <c r="A36" s="72"/>
      <c r="B36" s="66" t="s">
        <v>66</v>
      </c>
      <c r="C36" s="64"/>
      <c r="D36" s="42"/>
    </row>
    <row r="37" spans="1:15" x14ac:dyDescent="0.3">
      <c r="A37" s="72"/>
      <c r="B37" s="83" t="s">
        <v>74</v>
      </c>
      <c r="C37" s="43"/>
      <c r="D37" s="43"/>
      <c r="E37" s="159"/>
      <c r="F37" s="159"/>
    </row>
    <row r="38" spans="1:15" x14ac:dyDescent="0.3">
      <c r="A38" s="72"/>
      <c r="B38" s="83" t="s">
        <v>76</v>
      </c>
      <c r="C38" s="64" t="s">
        <v>57</v>
      </c>
      <c r="D38" s="42">
        <v>2</v>
      </c>
      <c r="F38" s="159"/>
    </row>
    <row r="39" spans="1:15" x14ac:dyDescent="0.3">
      <c r="A39" s="72"/>
      <c r="B39" s="83"/>
      <c r="D39" s="42"/>
      <c r="F39" s="159"/>
      <c r="G39" s="42"/>
    </row>
    <row r="40" spans="1:15" x14ac:dyDescent="0.3">
      <c r="A40" s="74"/>
      <c r="B40" s="66"/>
      <c r="C40" s="64"/>
      <c r="D40" s="42"/>
      <c r="F40" s="82" t="s">
        <v>56</v>
      </c>
    </row>
    <row r="41" spans="1:15" s="35" customFormat="1" ht="15.5" x14ac:dyDescent="0.35">
      <c r="A41" s="57"/>
      <c r="B41" s="58" t="s">
        <v>77</v>
      </c>
      <c r="C41" s="75"/>
      <c r="D41" s="86"/>
      <c r="E41" s="162"/>
      <c r="F41" s="158"/>
      <c r="G41" s="77"/>
      <c r="M41" s="61"/>
      <c r="N41" s="61"/>
      <c r="O41" s="62"/>
    </row>
    <row r="42" spans="1:15" x14ac:dyDescent="0.3">
      <c r="A42" s="74"/>
      <c r="B42" s="66"/>
      <c r="C42" s="64"/>
      <c r="D42" s="42"/>
      <c r="F42" s="82" t="s">
        <v>56</v>
      </c>
    </row>
    <row r="43" spans="1:15" x14ac:dyDescent="0.3">
      <c r="A43" s="74"/>
      <c r="B43" s="66"/>
      <c r="C43" s="64"/>
      <c r="D43" s="42"/>
    </row>
    <row r="44" spans="1:15" s="79" customFormat="1" ht="16.5" x14ac:dyDescent="0.35">
      <c r="A44" s="71" t="s">
        <v>78</v>
      </c>
      <c r="B44" s="51" t="s">
        <v>79</v>
      </c>
      <c r="C44" s="52"/>
      <c r="D44" s="78"/>
      <c r="E44" s="160"/>
      <c r="F44" s="158"/>
      <c r="M44" s="80"/>
      <c r="N44" s="80"/>
      <c r="O44" s="81"/>
    </row>
    <row r="45" spans="1:15" s="79" customFormat="1" ht="14.15" customHeight="1" x14ac:dyDescent="0.35">
      <c r="A45" s="71"/>
      <c r="B45" s="51"/>
      <c r="C45" s="52"/>
      <c r="D45" s="78"/>
      <c r="E45" s="160"/>
      <c r="F45" s="158"/>
      <c r="M45" s="80"/>
      <c r="N45" s="80"/>
      <c r="O45" s="81"/>
    </row>
    <row r="46" spans="1:15" ht="28" x14ac:dyDescent="0.3">
      <c r="A46" s="72"/>
      <c r="B46" s="83" t="s">
        <v>80</v>
      </c>
      <c r="C46" s="64"/>
      <c r="D46" s="42"/>
    </row>
    <row r="47" spans="1:15" s="97" customFormat="1" ht="28" x14ac:dyDescent="0.3">
      <c r="A47" s="95"/>
      <c r="B47" s="83" t="s">
        <v>81</v>
      </c>
      <c r="C47" s="67"/>
      <c r="D47" s="96"/>
      <c r="E47" s="82"/>
      <c r="F47" s="82"/>
      <c r="M47" s="44"/>
      <c r="N47" s="44"/>
      <c r="O47" s="98"/>
    </row>
    <row r="48" spans="1:15" s="97" customFormat="1" ht="42" x14ac:dyDescent="0.3">
      <c r="A48" s="95"/>
      <c r="B48" s="83" t="s">
        <v>82</v>
      </c>
      <c r="C48" s="67"/>
      <c r="D48" s="96"/>
      <c r="E48" s="82"/>
      <c r="F48" s="82"/>
      <c r="M48" s="44"/>
      <c r="N48" s="44"/>
      <c r="O48" s="98"/>
    </row>
    <row r="49" spans="1:7" ht="28" x14ac:dyDescent="0.3">
      <c r="A49" s="72"/>
      <c r="B49" s="83" t="s">
        <v>83</v>
      </c>
      <c r="C49" s="64"/>
      <c r="D49" s="42"/>
    </row>
    <row r="50" spans="1:7" ht="42" x14ac:dyDescent="0.3">
      <c r="A50" s="72"/>
      <c r="B50" s="83" t="s">
        <v>84</v>
      </c>
      <c r="C50" s="64"/>
      <c r="D50" s="42"/>
    </row>
    <row r="51" spans="1:7" ht="14.15" customHeight="1" x14ac:dyDescent="0.3">
      <c r="A51" s="72"/>
      <c r="B51" s="83" t="s">
        <v>85</v>
      </c>
      <c r="C51" s="64"/>
      <c r="D51" s="42"/>
    </row>
    <row r="52" spans="1:7" ht="28" x14ac:dyDescent="0.3">
      <c r="A52" s="72"/>
      <c r="B52" s="83" t="s">
        <v>86</v>
      </c>
      <c r="C52" s="64"/>
      <c r="D52" s="42"/>
    </row>
    <row r="53" spans="1:7" ht="28" x14ac:dyDescent="0.3">
      <c r="A53" s="72"/>
      <c r="B53" s="83" t="s">
        <v>87</v>
      </c>
      <c r="C53" s="64"/>
      <c r="D53" s="42"/>
    </row>
    <row r="54" spans="1:7" x14ac:dyDescent="0.3">
      <c r="A54" s="72"/>
      <c r="B54" s="83"/>
      <c r="C54" s="64"/>
      <c r="D54" s="42"/>
    </row>
    <row r="55" spans="1:7" ht="56" x14ac:dyDescent="0.3">
      <c r="A55" s="72"/>
      <c r="B55" s="83" t="s">
        <v>88</v>
      </c>
      <c r="C55" s="85"/>
      <c r="D55" s="44"/>
      <c r="F55" s="159"/>
    </row>
    <row r="56" spans="1:7" ht="42" x14ac:dyDescent="0.3">
      <c r="A56" s="72"/>
      <c r="B56" s="83" t="s">
        <v>89</v>
      </c>
      <c r="C56" s="85"/>
      <c r="D56" s="44"/>
      <c r="F56" s="159"/>
    </row>
    <row r="57" spans="1:7" ht="14.15" customHeight="1" x14ac:dyDescent="0.3">
      <c r="A57" s="72"/>
      <c r="B57" s="66"/>
      <c r="C57" s="85"/>
      <c r="D57" s="44"/>
      <c r="F57" s="159"/>
    </row>
    <row r="58" spans="1:7" x14ac:dyDescent="0.3">
      <c r="A58" s="72" t="s">
        <v>90</v>
      </c>
      <c r="B58" s="83" t="s">
        <v>91</v>
      </c>
      <c r="C58" s="85"/>
      <c r="D58" s="44"/>
      <c r="F58" s="159"/>
    </row>
    <row r="59" spans="1:7" ht="42" x14ac:dyDescent="0.3">
      <c r="A59" s="72"/>
      <c r="B59" s="83" t="s">
        <v>156</v>
      </c>
      <c r="C59" s="27" t="s">
        <v>29</v>
      </c>
      <c r="D59" s="42">
        <v>7</v>
      </c>
      <c r="F59" s="159"/>
    </row>
    <row r="60" spans="1:7" ht="70" x14ac:dyDescent="0.3">
      <c r="A60" s="72"/>
      <c r="B60" s="63" t="s">
        <v>275</v>
      </c>
      <c r="C60" s="27" t="s">
        <v>29</v>
      </c>
      <c r="D60" s="42">
        <v>7</v>
      </c>
      <c r="E60" s="158"/>
      <c r="F60" s="159"/>
    </row>
    <row r="61" spans="1:7" x14ac:dyDescent="0.3">
      <c r="A61" s="72"/>
      <c r="B61" s="93"/>
      <c r="D61" s="42"/>
      <c r="F61" s="159"/>
      <c r="G61" s="42"/>
    </row>
    <row r="62" spans="1:7" ht="28" x14ac:dyDescent="0.3">
      <c r="A62" s="72" t="s">
        <v>300</v>
      </c>
      <c r="B62" s="83" t="s">
        <v>301</v>
      </c>
      <c r="C62" s="27" t="s">
        <v>29</v>
      </c>
      <c r="D62" s="42">
        <v>120</v>
      </c>
      <c r="F62" s="159"/>
      <c r="G62" s="42"/>
    </row>
    <row r="63" spans="1:7" x14ac:dyDescent="0.3">
      <c r="A63" s="72"/>
      <c r="B63" s="84"/>
      <c r="D63" s="42"/>
      <c r="F63" s="159"/>
      <c r="G63" s="42"/>
    </row>
    <row r="64" spans="1:7" x14ac:dyDescent="0.3">
      <c r="A64" s="72" t="s">
        <v>299</v>
      </c>
      <c r="B64" s="83" t="s">
        <v>92</v>
      </c>
      <c r="D64" s="42"/>
      <c r="F64" s="159"/>
      <c r="G64" s="42"/>
    </row>
    <row r="65" spans="1:15" ht="56" x14ac:dyDescent="0.3">
      <c r="A65" s="43"/>
      <c r="B65" s="83" t="s">
        <v>93</v>
      </c>
      <c r="C65" s="27" t="s">
        <v>29</v>
      </c>
      <c r="D65" s="42">
        <v>1</v>
      </c>
      <c r="F65" s="159"/>
      <c r="G65" s="42"/>
    </row>
    <row r="66" spans="1:15" ht="42" x14ac:dyDescent="0.3">
      <c r="A66" s="72"/>
      <c r="B66" s="188" t="s">
        <v>276</v>
      </c>
      <c r="C66" s="189" t="s">
        <v>29</v>
      </c>
      <c r="D66" s="76">
        <v>1</v>
      </c>
      <c r="E66" s="158"/>
      <c r="F66" s="159"/>
    </row>
    <row r="67" spans="1:15" x14ac:dyDescent="0.3">
      <c r="A67" s="72"/>
      <c r="B67" s="84"/>
      <c r="D67" s="42"/>
      <c r="F67" s="159"/>
      <c r="G67" s="42"/>
    </row>
    <row r="68" spans="1:15" ht="9.4" customHeight="1" x14ac:dyDescent="0.3">
      <c r="A68" s="72"/>
      <c r="B68" s="83"/>
      <c r="D68" s="42"/>
      <c r="F68" s="159"/>
      <c r="G68" s="42"/>
    </row>
    <row r="69" spans="1:15" x14ac:dyDescent="0.3">
      <c r="A69" s="74"/>
      <c r="B69" s="66"/>
      <c r="C69" s="64"/>
      <c r="D69" s="42"/>
      <c r="F69" s="82" t="s">
        <v>56</v>
      </c>
    </row>
    <row r="70" spans="1:15" s="35" customFormat="1" ht="15.5" x14ac:dyDescent="0.35">
      <c r="A70" s="57"/>
      <c r="B70" s="58" t="s">
        <v>94</v>
      </c>
      <c r="C70" s="75"/>
      <c r="D70" s="86"/>
      <c r="E70" s="164"/>
      <c r="F70" s="158"/>
      <c r="G70" s="77"/>
      <c r="M70" s="61"/>
      <c r="N70" s="61"/>
      <c r="O70" s="62"/>
    </row>
    <row r="71" spans="1:15" x14ac:dyDescent="0.3">
      <c r="A71" s="74"/>
      <c r="B71" s="66"/>
      <c r="C71" s="64"/>
      <c r="D71" s="42"/>
      <c r="F71" s="82" t="s">
        <v>56</v>
      </c>
    </row>
    <row r="72" spans="1:15" x14ac:dyDescent="0.3">
      <c r="A72" s="74"/>
      <c r="B72" s="66"/>
      <c r="C72" s="64"/>
      <c r="D72" s="42"/>
    </row>
    <row r="73" spans="1:15" ht="63" x14ac:dyDescent="0.3">
      <c r="A73" s="74"/>
      <c r="B73" s="94" t="s">
        <v>95</v>
      </c>
      <c r="C73" s="64"/>
      <c r="D73" s="42"/>
    </row>
    <row r="74" spans="1:15" x14ac:dyDescent="0.3">
      <c r="A74" s="74"/>
      <c r="B74" s="66"/>
      <c r="C74" s="64"/>
      <c r="D74" s="42"/>
    </row>
    <row r="75" spans="1:15" x14ac:dyDescent="0.3">
      <c r="A75" s="73"/>
      <c r="B75" s="66"/>
      <c r="D75" s="42"/>
      <c r="F75" s="159"/>
    </row>
    <row r="76" spans="1:15" s="35" customFormat="1" ht="15.5" x14ac:dyDescent="0.35">
      <c r="A76" s="57" t="s">
        <v>266</v>
      </c>
      <c r="B76" s="99" t="s">
        <v>97</v>
      </c>
      <c r="C76" s="31"/>
      <c r="D76" s="60"/>
      <c r="E76" s="161"/>
      <c r="F76" s="161"/>
      <c r="M76" s="61"/>
      <c r="N76" s="61"/>
      <c r="O76" s="62"/>
    </row>
    <row r="77" spans="1:15" x14ac:dyDescent="0.3">
      <c r="A77" s="72"/>
      <c r="B77" s="66"/>
      <c r="C77" s="64"/>
      <c r="D77" s="42"/>
    </row>
    <row r="78" spans="1:15" ht="98" x14ac:dyDescent="0.3">
      <c r="A78" s="72" t="s">
        <v>98</v>
      </c>
      <c r="B78" s="100" t="s">
        <v>99</v>
      </c>
      <c r="C78" s="64"/>
      <c r="D78" s="42"/>
    </row>
    <row r="79" spans="1:15" x14ac:dyDescent="0.3">
      <c r="A79" s="72"/>
      <c r="B79" s="66" t="s">
        <v>96</v>
      </c>
      <c r="C79" s="27" t="s">
        <v>29</v>
      </c>
      <c r="D79" s="42">
        <v>1</v>
      </c>
      <c r="F79" s="159"/>
    </row>
    <row r="80" spans="1:15" ht="11.25" customHeight="1" x14ac:dyDescent="0.3">
      <c r="A80" s="72"/>
      <c r="B80" s="84"/>
    </row>
    <row r="81" spans="1:15" ht="28" x14ac:dyDescent="0.3">
      <c r="A81" s="72" t="s">
        <v>100</v>
      </c>
      <c r="B81" s="66" t="s">
        <v>101</v>
      </c>
    </row>
    <row r="82" spans="1:15" x14ac:dyDescent="0.3">
      <c r="A82" s="72"/>
      <c r="B82" s="66" t="s">
        <v>102</v>
      </c>
      <c r="C82" s="27" t="s">
        <v>29</v>
      </c>
      <c r="D82" s="42">
        <v>3</v>
      </c>
      <c r="F82" s="159"/>
    </row>
    <row r="83" spans="1:15" x14ac:dyDescent="0.3">
      <c r="A83" s="74"/>
      <c r="B83" s="66"/>
      <c r="C83" s="64"/>
      <c r="D83" s="42"/>
      <c r="F83" s="82" t="s">
        <v>56</v>
      </c>
    </row>
    <row r="84" spans="1:15" ht="15.5" x14ac:dyDescent="0.35">
      <c r="A84" s="57"/>
      <c r="B84" s="58" t="s">
        <v>269</v>
      </c>
      <c r="C84" s="75"/>
      <c r="D84" s="86"/>
      <c r="E84" s="162"/>
      <c r="F84" s="158"/>
    </row>
    <row r="85" spans="1:15" x14ac:dyDescent="0.3">
      <c r="A85" s="74"/>
      <c r="B85" s="66"/>
      <c r="C85" s="64"/>
      <c r="D85" s="42"/>
      <c r="F85" s="82" t="s">
        <v>56</v>
      </c>
    </row>
    <row r="86" spans="1:15" ht="16.5" x14ac:dyDescent="0.35">
      <c r="A86" s="71" t="s">
        <v>214</v>
      </c>
      <c r="B86" s="51" t="s">
        <v>215</v>
      </c>
      <c r="C86" s="52"/>
      <c r="D86" s="42"/>
    </row>
    <row r="87" spans="1:15" ht="16.5" x14ac:dyDescent="0.35">
      <c r="A87" s="71"/>
      <c r="B87" s="51"/>
      <c r="C87" s="52"/>
      <c r="D87" s="42"/>
    </row>
    <row r="88" spans="1:15" ht="98" x14ac:dyDescent="0.3">
      <c r="A88" s="87"/>
      <c r="B88" s="250" t="s">
        <v>216</v>
      </c>
      <c r="C88" s="89"/>
      <c r="D88" s="76"/>
      <c r="E88" s="158"/>
      <c r="F88" s="158"/>
    </row>
    <row r="89" spans="1:15" s="79" customFormat="1" ht="140" x14ac:dyDescent="0.35">
      <c r="A89" s="251" t="s">
        <v>217</v>
      </c>
      <c r="B89" s="252" t="s">
        <v>218</v>
      </c>
      <c r="C89" s="253" t="s">
        <v>29</v>
      </c>
      <c r="D89" s="254">
        <v>1</v>
      </c>
      <c r="E89" s="255"/>
      <c r="F89" s="159"/>
      <c r="M89" s="80"/>
      <c r="N89" s="80"/>
      <c r="O89" s="81"/>
    </row>
    <row r="90" spans="1:15" ht="42" x14ac:dyDescent="0.3">
      <c r="A90" s="251" t="s">
        <v>219</v>
      </c>
      <c r="B90" s="252" t="s">
        <v>220</v>
      </c>
      <c r="C90" s="253" t="s">
        <v>29</v>
      </c>
      <c r="D90" s="254">
        <v>2</v>
      </c>
      <c r="E90" s="255"/>
      <c r="F90" s="159"/>
    </row>
    <row r="91" spans="1:15" ht="42" x14ac:dyDescent="0.3">
      <c r="A91" s="251" t="s">
        <v>221</v>
      </c>
      <c r="B91" s="256" t="s">
        <v>222</v>
      </c>
      <c r="C91" s="253" t="s">
        <v>29</v>
      </c>
      <c r="D91" s="254">
        <v>1</v>
      </c>
      <c r="E91" s="255"/>
      <c r="F91" s="159"/>
    </row>
    <row r="92" spans="1:15" ht="126" x14ac:dyDescent="0.3">
      <c r="A92" s="257" t="s">
        <v>223</v>
      </c>
      <c r="B92" s="258" t="s">
        <v>224</v>
      </c>
      <c r="C92" s="253" t="s">
        <v>29</v>
      </c>
      <c r="D92" s="254">
        <v>105</v>
      </c>
      <c r="E92" s="255"/>
      <c r="F92" s="159"/>
    </row>
    <row r="93" spans="1:15" ht="43.5" customHeight="1" x14ac:dyDescent="0.3">
      <c r="A93" s="257" t="s">
        <v>225</v>
      </c>
      <c r="B93" s="259" t="s">
        <v>226</v>
      </c>
      <c r="C93" s="253" t="s">
        <v>29</v>
      </c>
      <c r="D93" s="254">
        <v>105</v>
      </c>
      <c r="E93" s="255"/>
      <c r="F93" s="159"/>
      <c r="G93" s="42"/>
    </row>
    <row r="94" spans="1:15" ht="15.75" customHeight="1" x14ac:dyDescent="0.3">
      <c r="A94" s="260" t="s">
        <v>227</v>
      </c>
      <c r="B94" s="252" t="s">
        <v>228</v>
      </c>
      <c r="C94" s="253" t="s">
        <v>29</v>
      </c>
      <c r="D94" s="254">
        <v>105</v>
      </c>
      <c r="E94" s="255"/>
      <c r="F94" s="159"/>
      <c r="G94" s="42"/>
    </row>
    <row r="95" spans="1:15" ht="30" customHeight="1" x14ac:dyDescent="0.3">
      <c r="A95" s="253" t="s">
        <v>229</v>
      </c>
      <c r="B95" s="256" t="s">
        <v>230</v>
      </c>
      <c r="C95" s="261" t="s">
        <v>231</v>
      </c>
      <c r="D95" s="254">
        <v>14</v>
      </c>
      <c r="E95" s="255"/>
      <c r="F95" s="159"/>
      <c r="G95" s="42"/>
    </row>
    <row r="96" spans="1:15" x14ac:dyDescent="0.3">
      <c r="A96" s="261" t="s">
        <v>232</v>
      </c>
      <c r="B96" s="262" t="s">
        <v>233</v>
      </c>
      <c r="C96" s="261" t="s">
        <v>29</v>
      </c>
      <c r="D96" s="254">
        <v>2</v>
      </c>
      <c r="E96" s="255"/>
      <c r="F96" s="159"/>
    </row>
    <row r="97" spans="1:15" s="35" customFormat="1" ht="56.5" x14ac:dyDescent="0.35">
      <c r="A97" s="261" t="s">
        <v>234</v>
      </c>
      <c r="B97" s="256" t="s">
        <v>235</v>
      </c>
      <c r="C97" s="261" t="s">
        <v>29</v>
      </c>
      <c r="D97" s="254">
        <v>1</v>
      </c>
      <c r="E97" s="255"/>
      <c r="F97" s="159"/>
      <c r="G97" s="77"/>
      <c r="M97" s="61"/>
      <c r="N97" s="61"/>
      <c r="O97" s="62"/>
    </row>
    <row r="98" spans="1:15" ht="56" x14ac:dyDescent="0.3">
      <c r="A98" s="261" t="s">
        <v>236</v>
      </c>
      <c r="B98" s="256" t="s">
        <v>237</v>
      </c>
      <c r="C98" s="261" t="s">
        <v>29</v>
      </c>
      <c r="D98" s="254">
        <v>7</v>
      </c>
      <c r="E98" s="255"/>
      <c r="F98" s="159"/>
    </row>
    <row r="99" spans="1:15" ht="28" x14ac:dyDescent="0.3">
      <c r="A99" s="261" t="s">
        <v>238</v>
      </c>
      <c r="B99" s="256" t="s">
        <v>239</v>
      </c>
      <c r="C99" s="253" t="s">
        <v>240</v>
      </c>
      <c r="D99" s="254">
        <v>950</v>
      </c>
      <c r="E99" s="255"/>
      <c r="F99" s="159"/>
    </row>
    <row r="100" spans="1:15" x14ac:dyDescent="0.3">
      <c r="A100" s="261" t="s">
        <v>241</v>
      </c>
      <c r="B100" s="263" t="s">
        <v>242</v>
      </c>
      <c r="C100" s="261" t="s">
        <v>240</v>
      </c>
      <c r="D100" s="254">
        <v>700</v>
      </c>
      <c r="E100" s="255"/>
      <c r="F100" s="159"/>
    </row>
    <row r="101" spans="1:15" ht="28" x14ac:dyDescent="0.3">
      <c r="A101" s="261" t="s">
        <v>243</v>
      </c>
      <c r="B101" s="259" t="s">
        <v>244</v>
      </c>
      <c r="C101" s="261" t="s">
        <v>240</v>
      </c>
      <c r="D101" s="254">
        <v>90</v>
      </c>
      <c r="E101" s="255"/>
      <c r="F101" s="159"/>
    </row>
    <row r="102" spans="1:15" ht="28" x14ac:dyDescent="0.3">
      <c r="A102" s="261" t="s">
        <v>245</v>
      </c>
      <c r="B102" s="259" t="s">
        <v>246</v>
      </c>
      <c r="C102" s="261" t="s">
        <v>240</v>
      </c>
      <c r="D102" s="253">
        <v>40</v>
      </c>
      <c r="E102" s="255"/>
      <c r="F102" s="159"/>
    </row>
    <row r="103" spans="1:15" ht="28" x14ac:dyDescent="0.3">
      <c r="A103" s="261" t="s">
        <v>247</v>
      </c>
      <c r="B103" s="259" t="s">
        <v>248</v>
      </c>
      <c r="C103" s="261" t="s">
        <v>240</v>
      </c>
      <c r="D103" s="254">
        <v>600</v>
      </c>
      <c r="E103" s="255"/>
      <c r="F103" s="159"/>
    </row>
    <row r="104" spans="1:15" ht="28" x14ac:dyDescent="0.3">
      <c r="A104" s="261" t="s">
        <v>249</v>
      </c>
      <c r="B104" s="259" t="s">
        <v>250</v>
      </c>
      <c r="C104" s="253" t="s">
        <v>240</v>
      </c>
      <c r="D104" s="264">
        <v>350</v>
      </c>
      <c r="E104" s="255"/>
      <c r="F104" s="159"/>
    </row>
    <row r="105" spans="1:15" x14ac:dyDescent="0.3">
      <c r="A105" s="261"/>
      <c r="B105" s="263"/>
      <c r="C105" s="253"/>
      <c r="D105" s="264"/>
      <c r="E105" s="255"/>
      <c r="F105" s="159"/>
    </row>
    <row r="106" spans="1:15" s="54" customFormat="1" ht="16.5" x14ac:dyDescent="0.35">
      <c r="A106" s="261"/>
      <c r="B106" s="259"/>
      <c r="C106" s="253"/>
      <c r="D106" s="264"/>
      <c r="E106" s="255"/>
      <c r="F106" s="159"/>
      <c r="M106" s="55"/>
      <c r="N106" s="55"/>
      <c r="O106" s="56"/>
    </row>
    <row r="107" spans="1:15" x14ac:dyDescent="0.3">
      <c r="A107" s="261"/>
      <c r="B107" s="259"/>
      <c r="C107" s="253"/>
      <c r="D107" s="255"/>
      <c r="E107" s="255"/>
      <c r="F107" s="159"/>
    </row>
    <row r="108" spans="1:15" ht="56" x14ac:dyDescent="0.3">
      <c r="A108" s="261" t="s">
        <v>251</v>
      </c>
      <c r="B108" s="265" t="s">
        <v>255</v>
      </c>
      <c r="C108" s="261" t="s">
        <v>29</v>
      </c>
      <c r="D108" s="254">
        <v>1</v>
      </c>
      <c r="E108" s="255"/>
      <c r="F108" s="159"/>
    </row>
    <row r="109" spans="1:15" ht="28" x14ac:dyDescent="0.3">
      <c r="A109" s="261" t="s">
        <v>252</v>
      </c>
      <c r="B109" s="259" t="s">
        <v>257</v>
      </c>
      <c r="C109" s="261" t="s">
        <v>240</v>
      </c>
      <c r="D109" s="254">
        <v>120</v>
      </c>
      <c r="E109" s="255"/>
      <c r="F109" s="159"/>
    </row>
    <row r="110" spans="1:15" ht="28" x14ac:dyDescent="0.3">
      <c r="A110" s="261" t="s">
        <v>253</v>
      </c>
      <c r="B110" s="259" t="s">
        <v>259</v>
      </c>
      <c r="C110" s="261" t="s">
        <v>260</v>
      </c>
      <c r="D110" s="254">
        <v>1</v>
      </c>
      <c r="E110" s="255"/>
      <c r="F110" s="159"/>
    </row>
    <row r="111" spans="1:15" ht="84" x14ac:dyDescent="0.3">
      <c r="A111" s="261" t="s">
        <v>254</v>
      </c>
      <c r="B111" s="259" t="s">
        <v>261</v>
      </c>
      <c r="C111" s="261" t="s">
        <v>29</v>
      </c>
      <c r="D111" s="254">
        <v>1</v>
      </c>
      <c r="E111" s="255"/>
      <c r="F111" s="159"/>
    </row>
    <row r="112" spans="1:15" x14ac:dyDescent="0.3">
      <c r="A112" s="261"/>
      <c r="B112" s="263"/>
      <c r="C112" s="261"/>
      <c r="D112" s="254"/>
      <c r="E112" s="255"/>
      <c r="F112" s="159"/>
    </row>
    <row r="113" spans="1:15" x14ac:dyDescent="0.3">
      <c r="A113" s="261"/>
      <c r="B113" s="259"/>
      <c r="C113" s="261"/>
      <c r="D113" s="253"/>
      <c r="E113" s="255"/>
      <c r="F113" s="159"/>
    </row>
    <row r="114" spans="1:15" ht="56" x14ac:dyDescent="0.3">
      <c r="A114" s="261" t="s">
        <v>256</v>
      </c>
      <c r="B114" s="265" t="s">
        <v>263</v>
      </c>
      <c r="C114" s="261" t="s">
        <v>262</v>
      </c>
      <c r="D114" s="254">
        <v>1</v>
      </c>
      <c r="E114" s="255"/>
      <c r="F114" s="159"/>
    </row>
    <row r="115" spans="1:15" x14ac:dyDescent="0.3">
      <c r="A115" s="261" t="s">
        <v>258</v>
      </c>
      <c r="B115" s="263" t="s">
        <v>264</v>
      </c>
      <c r="C115" s="253" t="s">
        <v>265</v>
      </c>
      <c r="D115" s="254">
        <v>3</v>
      </c>
      <c r="E115" s="255"/>
      <c r="F115" s="159"/>
    </row>
    <row r="116" spans="1:15" x14ac:dyDescent="0.3">
      <c r="A116" s="74"/>
      <c r="B116" s="66"/>
      <c r="C116" s="64"/>
      <c r="D116" s="42"/>
    </row>
    <row r="117" spans="1:15" ht="15.5" x14ac:dyDescent="0.35">
      <c r="A117" s="57"/>
      <c r="B117" s="58" t="s">
        <v>268</v>
      </c>
      <c r="C117" s="75"/>
      <c r="D117" s="86"/>
      <c r="E117" s="162"/>
      <c r="F117" s="158"/>
    </row>
    <row r="118" spans="1:15" s="35" customFormat="1" ht="15.5" x14ac:dyDescent="0.35">
      <c r="A118" s="74"/>
      <c r="B118" s="66"/>
      <c r="C118" s="64"/>
      <c r="D118" s="42"/>
      <c r="E118" s="82"/>
      <c r="F118" s="82" t="s">
        <v>56</v>
      </c>
      <c r="G118" s="44"/>
      <c r="H118" s="77"/>
      <c r="M118" s="61"/>
      <c r="N118" s="61"/>
      <c r="O118" s="62"/>
    </row>
    <row r="119" spans="1:15" x14ac:dyDescent="0.3">
      <c r="A119" s="74"/>
      <c r="B119" s="66"/>
      <c r="C119" s="64"/>
      <c r="D119" s="42"/>
    </row>
    <row r="120" spans="1:15" x14ac:dyDescent="0.3">
      <c r="A120" s="74"/>
      <c r="B120" s="66"/>
      <c r="C120" s="64"/>
      <c r="D120" s="42"/>
    </row>
    <row r="121" spans="1:15" x14ac:dyDescent="0.3">
      <c r="A121" s="74"/>
      <c r="B121" s="66"/>
      <c r="C121" s="64"/>
      <c r="D121" s="42"/>
    </row>
    <row r="122" spans="1:15" ht="16.5" x14ac:dyDescent="0.35">
      <c r="A122" s="71" t="s">
        <v>103</v>
      </c>
      <c r="B122" s="51" t="s">
        <v>104</v>
      </c>
      <c r="C122" s="52"/>
      <c r="D122" s="78"/>
      <c r="E122" s="160"/>
      <c r="F122" s="158"/>
    </row>
    <row r="123" spans="1:15" x14ac:dyDescent="0.3">
      <c r="A123" s="72"/>
      <c r="B123" s="66"/>
      <c r="C123" s="64"/>
      <c r="D123" s="42"/>
    </row>
    <row r="124" spans="1:15" x14ac:dyDescent="0.3">
      <c r="A124" s="72"/>
      <c r="B124" s="66"/>
      <c r="C124" s="64"/>
      <c r="D124" s="42"/>
    </row>
    <row r="125" spans="1:15" ht="42" x14ac:dyDescent="0.3">
      <c r="A125" s="72" t="s">
        <v>105</v>
      </c>
      <c r="B125" s="66" t="s">
        <v>106</v>
      </c>
      <c r="C125" s="64"/>
      <c r="D125" s="42"/>
    </row>
    <row r="126" spans="1:15" x14ac:dyDescent="0.3">
      <c r="A126" s="72"/>
      <c r="B126" s="66"/>
      <c r="C126" s="295" t="s">
        <v>107</v>
      </c>
      <c r="D126" s="295"/>
    </row>
    <row r="127" spans="1:15" ht="28" x14ac:dyDescent="0.3">
      <c r="A127" s="72" t="s">
        <v>108</v>
      </c>
      <c r="B127" s="66" t="s">
        <v>109</v>
      </c>
      <c r="C127" s="64"/>
      <c r="D127" s="42"/>
    </row>
    <row r="128" spans="1:15" x14ac:dyDescent="0.3">
      <c r="A128" s="72"/>
      <c r="B128" s="66"/>
      <c r="C128" s="295" t="s">
        <v>107</v>
      </c>
      <c r="D128" s="295"/>
    </row>
    <row r="129" spans="1:6" x14ac:dyDescent="0.3">
      <c r="A129" s="74"/>
      <c r="B129" s="66"/>
      <c r="C129" s="64"/>
      <c r="D129" s="42"/>
      <c r="F129" s="82" t="s">
        <v>56</v>
      </c>
    </row>
    <row r="130" spans="1:6" ht="15.5" x14ac:dyDescent="0.35">
      <c r="A130" s="57"/>
      <c r="B130" s="58" t="s">
        <v>110</v>
      </c>
      <c r="C130" s="75"/>
      <c r="D130" s="60"/>
      <c r="E130" s="161"/>
      <c r="F130" s="158"/>
    </row>
    <row r="131" spans="1:6" x14ac:dyDescent="0.3">
      <c r="A131" s="74"/>
      <c r="B131" s="66"/>
      <c r="C131" s="64"/>
      <c r="D131" s="42"/>
      <c r="F131" s="82" t="s">
        <v>56</v>
      </c>
    </row>
    <row r="132" spans="1:6" x14ac:dyDescent="0.3">
      <c r="A132" s="74"/>
      <c r="B132" s="66"/>
      <c r="C132" s="64"/>
      <c r="D132" s="42"/>
    </row>
    <row r="133" spans="1:6" x14ac:dyDescent="0.3">
      <c r="A133" s="74"/>
      <c r="B133" s="66"/>
      <c r="C133" s="64"/>
      <c r="D133" s="42"/>
    </row>
    <row r="134" spans="1:6" x14ac:dyDescent="0.3">
      <c r="A134" s="74"/>
      <c r="B134" s="66"/>
      <c r="C134" s="64"/>
      <c r="D134" s="42"/>
    </row>
    <row r="135" spans="1:6" x14ac:dyDescent="0.3">
      <c r="A135" s="74"/>
      <c r="B135" s="66"/>
      <c r="C135" s="64"/>
      <c r="D135" s="42"/>
    </row>
    <row r="136" spans="1:6" x14ac:dyDescent="0.3">
      <c r="A136" s="74"/>
      <c r="B136" s="66"/>
      <c r="C136" s="64"/>
      <c r="D136" s="42"/>
    </row>
    <row r="137" spans="1:6" x14ac:dyDescent="0.3">
      <c r="A137" s="72"/>
      <c r="B137" s="66"/>
      <c r="C137" s="64"/>
      <c r="D137" s="42"/>
    </row>
    <row r="138" spans="1:6" x14ac:dyDescent="0.3">
      <c r="A138" s="72"/>
      <c r="B138" s="66"/>
      <c r="C138" s="64"/>
      <c r="D138" s="42"/>
    </row>
    <row r="139" spans="1:6" ht="16.5" x14ac:dyDescent="0.3">
      <c r="A139" s="50"/>
      <c r="B139" s="296" t="s">
        <v>111</v>
      </c>
      <c r="C139" s="296"/>
      <c r="D139" s="296"/>
      <c r="E139" s="296"/>
      <c r="F139" s="296"/>
    </row>
    <row r="140" spans="1:6" x14ac:dyDescent="0.3">
      <c r="A140" s="72"/>
      <c r="B140" s="66"/>
      <c r="C140" s="64"/>
      <c r="D140" s="42"/>
    </row>
    <row r="141" spans="1:6" x14ac:dyDescent="0.3">
      <c r="A141" s="72"/>
      <c r="B141" s="66"/>
      <c r="D141" s="64"/>
    </row>
    <row r="142" spans="1:6" x14ac:dyDescent="0.3">
      <c r="A142" s="72"/>
      <c r="B142" s="66" t="s">
        <v>112</v>
      </c>
      <c r="C142" s="64"/>
      <c r="D142" s="42"/>
      <c r="E142" s="165"/>
    </row>
    <row r="143" spans="1:6" x14ac:dyDescent="0.3">
      <c r="A143" s="72"/>
      <c r="B143" s="66"/>
      <c r="C143" s="64"/>
      <c r="D143" s="42"/>
      <c r="E143" s="165"/>
    </row>
    <row r="144" spans="1:6" x14ac:dyDescent="0.3">
      <c r="A144" s="72"/>
      <c r="B144" s="66" t="s">
        <v>113</v>
      </c>
      <c r="C144" s="64"/>
      <c r="D144" s="42"/>
      <c r="E144" s="165"/>
    </row>
    <row r="145" spans="1:6" x14ac:dyDescent="0.3">
      <c r="A145" s="72"/>
      <c r="B145" s="66"/>
      <c r="C145" s="64"/>
      <c r="D145" s="42"/>
      <c r="E145" s="165"/>
    </row>
    <row r="146" spans="1:6" x14ac:dyDescent="0.3">
      <c r="A146" s="72"/>
      <c r="B146" s="66" t="s">
        <v>267</v>
      </c>
      <c r="C146" s="64"/>
      <c r="D146" s="42"/>
      <c r="E146" s="165"/>
    </row>
    <row r="147" spans="1:6" x14ac:dyDescent="0.3">
      <c r="A147" s="72"/>
    </row>
    <row r="148" spans="1:6" x14ac:dyDescent="0.3">
      <c r="A148" s="72"/>
      <c r="B148" s="66" t="s">
        <v>270</v>
      </c>
      <c r="C148" s="64"/>
      <c r="D148" s="42"/>
      <c r="E148" s="165"/>
    </row>
    <row r="149" spans="1:6" x14ac:dyDescent="0.3">
      <c r="A149" s="72"/>
      <c r="B149" s="66"/>
      <c r="C149" s="64"/>
      <c r="D149" s="42"/>
    </row>
    <row r="150" spans="1:6" x14ac:dyDescent="0.3">
      <c r="A150" s="72"/>
      <c r="B150" s="66" t="s">
        <v>114</v>
      </c>
      <c r="C150" s="64"/>
      <c r="D150" s="42"/>
      <c r="E150" s="165"/>
    </row>
    <row r="151" spans="1:6" x14ac:dyDescent="0.3">
      <c r="A151" s="74"/>
      <c r="B151" s="66"/>
      <c r="C151" s="64"/>
      <c r="D151" s="42"/>
    </row>
    <row r="152" spans="1:6" ht="15.5" x14ac:dyDescent="0.35">
      <c r="A152" s="57"/>
      <c r="B152" s="58" t="s">
        <v>115</v>
      </c>
      <c r="C152" s="101"/>
      <c r="D152" s="60"/>
      <c r="E152" s="161"/>
      <c r="F152" s="162"/>
    </row>
    <row r="153" spans="1:6" x14ac:dyDescent="0.3">
      <c r="A153" s="74"/>
      <c r="B153" s="66"/>
      <c r="C153" s="64"/>
      <c r="D153" s="42"/>
      <c r="F153" s="82" t="s">
        <v>56</v>
      </c>
    </row>
    <row r="154" spans="1:6" x14ac:dyDescent="0.3">
      <c r="A154" s="72"/>
      <c r="B154" s="66"/>
      <c r="C154" s="64"/>
      <c r="D154" s="42"/>
    </row>
    <row r="155" spans="1:6" x14ac:dyDescent="0.3">
      <c r="A155" s="72"/>
      <c r="B155" s="66"/>
      <c r="D155" s="42"/>
    </row>
    <row r="156" spans="1:6" x14ac:dyDescent="0.3">
      <c r="A156" s="72"/>
      <c r="B156" s="66"/>
      <c r="D156" s="42"/>
    </row>
    <row r="157" spans="1:6" x14ac:dyDescent="0.3">
      <c r="A157" s="72"/>
      <c r="B157" s="66"/>
      <c r="D157" s="42"/>
    </row>
    <row r="158" spans="1:6" x14ac:dyDescent="0.3">
      <c r="A158" s="72"/>
      <c r="B158" s="66"/>
      <c r="C158" s="294"/>
      <c r="D158" s="294"/>
      <c r="E158" s="294"/>
      <c r="F158" s="294"/>
    </row>
    <row r="159" spans="1:6" x14ac:dyDescent="0.3">
      <c r="A159" s="72"/>
      <c r="B159" s="66"/>
      <c r="C159" s="102"/>
      <c r="D159" s="102"/>
      <c r="E159" s="41"/>
      <c r="F159" s="41"/>
    </row>
    <row r="160" spans="1:6" x14ac:dyDescent="0.3">
      <c r="A160" s="72"/>
      <c r="B160" s="66"/>
      <c r="D160" s="42"/>
    </row>
    <row r="161" spans="1:6" x14ac:dyDescent="0.3">
      <c r="A161" s="72"/>
      <c r="B161" s="66"/>
      <c r="C161" s="294"/>
      <c r="D161" s="294"/>
      <c r="E161" s="294"/>
      <c r="F161" s="294"/>
    </row>
    <row r="162" spans="1:6" x14ac:dyDescent="0.3">
      <c r="A162" s="72"/>
      <c r="B162" s="66"/>
      <c r="D162" s="42"/>
    </row>
    <row r="163" spans="1:6" x14ac:dyDescent="0.3">
      <c r="A163" s="72"/>
      <c r="B163" s="66"/>
      <c r="D163" s="42"/>
    </row>
    <row r="164" spans="1:6" x14ac:dyDescent="0.3">
      <c r="D164" s="82"/>
    </row>
    <row r="165" spans="1:6" x14ac:dyDescent="0.3">
      <c r="D165" s="82"/>
    </row>
    <row r="166" spans="1:6" x14ac:dyDescent="0.3">
      <c r="D166" s="82"/>
    </row>
    <row r="167" spans="1:6" x14ac:dyDescent="0.3">
      <c r="D167" s="82"/>
    </row>
    <row r="168" spans="1:6" x14ac:dyDescent="0.3">
      <c r="D168" s="82"/>
    </row>
    <row r="169" spans="1:6" x14ac:dyDescent="0.3">
      <c r="D169" s="82"/>
    </row>
    <row r="170" spans="1:6" x14ac:dyDescent="0.3">
      <c r="D170" s="82"/>
    </row>
    <row r="171" spans="1:6" x14ac:dyDescent="0.3">
      <c r="D171" s="82"/>
    </row>
    <row r="172" spans="1:6" x14ac:dyDescent="0.3">
      <c r="D172" s="82"/>
    </row>
    <row r="173" spans="1:6" x14ac:dyDescent="0.3">
      <c r="D173" s="82"/>
    </row>
    <row r="174" spans="1:6" x14ac:dyDescent="0.3">
      <c r="D174" s="82"/>
    </row>
    <row r="175" spans="1:6" x14ac:dyDescent="0.3">
      <c r="D175" s="82"/>
    </row>
    <row r="176" spans="1:6" x14ac:dyDescent="0.3">
      <c r="D176" s="82"/>
    </row>
    <row r="177" spans="4:4" x14ac:dyDescent="0.3">
      <c r="D177" s="82"/>
    </row>
    <row r="178" spans="4:4" x14ac:dyDescent="0.3">
      <c r="D178" s="82"/>
    </row>
    <row r="179" spans="4:4" x14ac:dyDescent="0.3">
      <c r="D179" s="82"/>
    </row>
  </sheetData>
  <mergeCells count="9">
    <mergeCell ref="C161:F161"/>
    <mergeCell ref="C126:D126"/>
    <mergeCell ref="C128:D128"/>
    <mergeCell ref="B139:F139"/>
    <mergeCell ref="A1:F1"/>
    <mergeCell ref="A2:F2"/>
    <mergeCell ref="A3:F3"/>
    <mergeCell ref="A4:F4"/>
    <mergeCell ref="C158:F158"/>
  </mergeCells>
  <pageMargins left="0.7" right="0.7" top="0.75" bottom="0.75" header="0.3" footer="0.3"/>
  <pageSetup paperSize="9" scale="80" orientation="portrait" verticalDpi="0" r:id="rId1"/>
  <rowBreaks count="3" manualBreakCount="3">
    <brk id="43" max="16383" man="1"/>
    <brk id="75" max="16383" man="1"/>
    <brk id="8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0"/>
  <sheetViews>
    <sheetView workbookViewId="0">
      <selection activeCell="B26" sqref="B26"/>
    </sheetView>
  </sheetViews>
  <sheetFormatPr defaultColWidth="9.1796875" defaultRowHeight="15.5" x14ac:dyDescent="0.35"/>
  <cols>
    <col min="1" max="1" width="4.26953125" style="103" customWidth="1"/>
    <col min="2" max="2" width="59.54296875" style="103" customWidth="1"/>
    <col min="3" max="3" width="6.1796875" style="103" customWidth="1"/>
    <col min="4" max="4" width="6.453125" style="103" bestFit="1" customWidth="1"/>
    <col min="5" max="5" width="2.453125" style="103" customWidth="1"/>
    <col min="6" max="6" width="11.26953125" style="166" bestFit="1" customWidth="1"/>
    <col min="7" max="7" width="11.7265625" style="166" bestFit="1" customWidth="1"/>
    <col min="8" max="16384" width="9.1796875" style="103"/>
  </cols>
  <sheetData>
    <row r="2" spans="1:7" x14ac:dyDescent="0.35">
      <c r="A2" s="325" t="s">
        <v>116</v>
      </c>
      <c r="B2" s="325"/>
      <c r="C2" s="325"/>
      <c r="D2" s="325"/>
      <c r="E2" s="325"/>
      <c r="F2" s="325"/>
      <c r="G2" s="325"/>
    </row>
    <row r="3" spans="1:7" x14ac:dyDescent="0.35">
      <c r="A3" s="325" t="s">
        <v>117</v>
      </c>
      <c r="B3" s="325"/>
      <c r="C3" s="325"/>
      <c r="D3" s="325"/>
      <c r="E3" s="325"/>
      <c r="F3" s="325"/>
      <c r="G3" s="325"/>
    </row>
    <row r="4" spans="1:7" x14ac:dyDescent="0.35">
      <c r="A4" s="104"/>
    </row>
    <row r="5" spans="1:7" s="107" customFormat="1" ht="7" x14ac:dyDescent="0.15">
      <c r="A5" s="105" t="s">
        <v>118</v>
      </c>
      <c r="B5" s="106" t="s">
        <v>119</v>
      </c>
      <c r="C5" s="105" t="s">
        <v>120</v>
      </c>
      <c r="D5" s="105" t="s">
        <v>121</v>
      </c>
      <c r="E5" s="105" t="s">
        <v>122</v>
      </c>
      <c r="F5" s="167" t="s">
        <v>123</v>
      </c>
      <c r="G5" s="167" t="s">
        <v>124</v>
      </c>
    </row>
    <row r="7" spans="1:7" x14ac:dyDescent="0.35">
      <c r="A7" s="108" t="s">
        <v>126</v>
      </c>
      <c r="B7" s="298" t="s">
        <v>127</v>
      </c>
      <c r="C7" s="298"/>
      <c r="D7" s="298"/>
      <c r="E7" s="298"/>
      <c r="F7" s="298"/>
      <c r="G7" s="298"/>
    </row>
    <row r="9" spans="1:7" s="112" customFormat="1" ht="98" x14ac:dyDescent="0.3">
      <c r="A9" s="110">
        <v>15</v>
      </c>
      <c r="B9" s="111" t="s">
        <v>153</v>
      </c>
      <c r="F9" s="168"/>
      <c r="G9" s="168"/>
    </row>
    <row r="10" spans="1:7" s="112" customFormat="1" ht="14" x14ac:dyDescent="0.3">
      <c r="B10" s="113" t="s">
        <v>128</v>
      </c>
      <c r="C10" s="116" t="s">
        <v>125</v>
      </c>
      <c r="D10" s="114">
        <v>3</v>
      </c>
      <c r="E10" s="114" t="s">
        <v>122</v>
      </c>
      <c r="F10" s="170"/>
      <c r="G10" s="170"/>
    </row>
    <row r="11" spans="1:7" s="112" customFormat="1" ht="14" x14ac:dyDescent="0.3">
      <c r="B11" s="115"/>
      <c r="F11" s="168"/>
      <c r="G11" s="168"/>
    </row>
    <row r="12" spans="1:7" s="112" customFormat="1" ht="14" x14ac:dyDescent="0.3">
      <c r="F12" s="168"/>
      <c r="G12" s="168"/>
    </row>
    <row r="13" spans="1:7" s="112" customFormat="1" ht="70" x14ac:dyDescent="0.3">
      <c r="A13" s="110">
        <f>A9+1</f>
        <v>16</v>
      </c>
      <c r="B13" s="111" t="s">
        <v>277</v>
      </c>
      <c r="C13" s="172"/>
      <c r="D13" s="172"/>
      <c r="E13" s="172"/>
      <c r="F13" s="173"/>
      <c r="G13" s="173"/>
    </row>
    <row r="14" spans="1:7" s="112" customFormat="1" ht="14" x14ac:dyDescent="0.3">
      <c r="B14" s="113" t="s">
        <v>154</v>
      </c>
      <c r="C14" s="116" t="s">
        <v>125</v>
      </c>
      <c r="D14" s="114">
        <v>3</v>
      </c>
      <c r="E14" s="175" t="s">
        <v>122</v>
      </c>
      <c r="F14" s="176"/>
      <c r="G14" s="176"/>
    </row>
    <row r="15" spans="1:7" s="112" customFormat="1" ht="14" x14ac:dyDescent="0.3">
      <c r="B15" s="115"/>
      <c r="F15" s="168"/>
      <c r="G15" s="168"/>
    </row>
    <row r="16" spans="1:7" s="112" customFormat="1" ht="14" x14ac:dyDescent="0.3">
      <c r="F16" s="168"/>
      <c r="G16" s="168"/>
    </row>
    <row r="17" spans="1:7" s="112" customFormat="1" ht="14" x14ac:dyDescent="0.3">
      <c r="A17" s="110">
        <f>A13+1</f>
        <v>17</v>
      </c>
      <c r="B17" s="111" t="s">
        <v>155</v>
      </c>
      <c r="F17" s="168"/>
      <c r="G17" s="168"/>
    </row>
    <row r="18" spans="1:7" s="112" customFormat="1" ht="14" x14ac:dyDescent="0.3">
      <c r="B18" s="111" t="s">
        <v>129</v>
      </c>
      <c r="F18" s="168"/>
      <c r="G18" s="168"/>
    </row>
    <row r="19" spans="1:7" s="112" customFormat="1" ht="14" x14ac:dyDescent="0.3">
      <c r="B19" s="113" t="s">
        <v>130</v>
      </c>
      <c r="C19" s="116" t="s">
        <v>125</v>
      </c>
      <c r="D19" s="114">
        <v>3</v>
      </c>
      <c r="E19" s="114" t="s">
        <v>122</v>
      </c>
      <c r="F19" s="170"/>
      <c r="G19" s="170"/>
    </row>
    <row r="20" spans="1:7" s="112" customFormat="1" ht="14" x14ac:dyDescent="0.3">
      <c r="F20" s="168"/>
      <c r="G20" s="168"/>
    </row>
    <row r="21" spans="1:7" s="112" customFormat="1" ht="14" x14ac:dyDescent="0.3">
      <c r="F21" s="168"/>
      <c r="G21" s="168"/>
    </row>
    <row r="22" spans="1:7" s="112" customFormat="1" ht="42" x14ac:dyDescent="0.3">
      <c r="A22" s="110">
        <f>A17+1</f>
        <v>18</v>
      </c>
      <c r="B22" s="111" t="s">
        <v>278</v>
      </c>
      <c r="C22" s="172"/>
      <c r="D22" s="172"/>
      <c r="E22" s="172"/>
      <c r="F22" s="173"/>
      <c r="G22" s="173"/>
    </row>
    <row r="23" spans="1:7" s="112" customFormat="1" ht="14" x14ac:dyDescent="0.3">
      <c r="B23" s="111" t="s">
        <v>129</v>
      </c>
      <c r="C23" s="172"/>
      <c r="D23" s="172"/>
      <c r="E23" s="172"/>
      <c r="F23" s="173"/>
      <c r="G23" s="173"/>
    </row>
    <row r="24" spans="1:7" s="112" customFormat="1" ht="14" x14ac:dyDescent="0.3">
      <c r="B24" s="174" t="s">
        <v>130</v>
      </c>
      <c r="C24" s="116" t="s">
        <v>125</v>
      </c>
      <c r="D24" s="114">
        <v>3</v>
      </c>
      <c r="E24" s="114" t="s">
        <v>122</v>
      </c>
      <c r="F24" s="176"/>
      <c r="G24" s="176"/>
    </row>
    <row r="25" spans="1:7" s="112" customFormat="1" ht="14" x14ac:dyDescent="0.3">
      <c r="F25" s="168"/>
      <c r="G25" s="168"/>
    </row>
    <row r="26" spans="1:7" s="112" customFormat="1" ht="14" x14ac:dyDescent="0.3">
      <c r="F26" s="168"/>
      <c r="G26" s="168"/>
    </row>
    <row r="27" spans="1:7" s="112" customFormat="1" ht="17.25" customHeight="1" x14ac:dyDescent="0.3">
      <c r="A27" s="110">
        <f>A22+1</f>
        <v>19</v>
      </c>
      <c r="B27" s="111" t="s">
        <v>131</v>
      </c>
      <c r="F27" s="168"/>
      <c r="G27" s="168"/>
    </row>
    <row r="28" spans="1:7" s="112" customFormat="1" ht="16.5" customHeight="1" x14ac:dyDescent="0.3">
      <c r="B28" s="113" t="s">
        <v>132</v>
      </c>
      <c r="C28" s="116" t="s">
        <v>125</v>
      </c>
      <c r="D28" s="114">
        <v>3</v>
      </c>
      <c r="E28" s="114" t="s">
        <v>122</v>
      </c>
      <c r="F28" s="170"/>
      <c r="G28" s="170"/>
    </row>
    <row r="29" spans="1:7" s="112" customFormat="1" ht="14" x14ac:dyDescent="0.3">
      <c r="B29" s="115"/>
      <c r="F29" s="168"/>
      <c r="G29" s="168"/>
    </row>
    <row r="30" spans="1:7" s="112" customFormat="1" ht="14" x14ac:dyDescent="0.3">
      <c r="F30" s="168"/>
      <c r="G30" s="168"/>
    </row>
    <row r="31" spans="1:7" s="112" customFormat="1" ht="33" customHeight="1" x14ac:dyDescent="0.3">
      <c r="A31" s="110">
        <f>A27+1</f>
        <v>20</v>
      </c>
      <c r="B31" s="111" t="s">
        <v>280</v>
      </c>
      <c r="F31" s="168"/>
      <c r="G31" s="168"/>
    </row>
    <row r="32" spans="1:7" s="112" customFormat="1" ht="14" x14ac:dyDescent="0.3">
      <c r="B32" s="113" t="s">
        <v>133</v>
      </c>
      <c r="C32" s="116" t="s">
        <v>125</v>
      </c>
      <c r="D32" s="114">
        <v>3</v>
      </c>
      <c r="E32" s="114" t="s">
        <v>122</v>
      </c>
      <c r="F32" s="170"/>
      <c r="G32" s="170"/>
    </row>
    <row r="33" spans="1:7" s="112" customFormat="1" ht="14" x14ac:dyDescent="0.3">
      <c r="B33" s="115"/>
      <c r="F33" s="168"/>
      <c r="G33" s="168"/>
    </row>
    <row r="34" spans="1:7" s="112" customFormat="1" ht="14" x14ac:dyDescent="0.3">
      <c r="F34" s="168"/>
      <c r="G34" s="168"/>
    </row>
    <row r="35" spans="1:7" s="181" customFormat="1" ht="28" x14ac:dyDescent="0.35">
      <c r="A35" s="182">
        <v>21</v>
      </c>
      <c r="B35" s="177" t="s">
        <v>279</v>
      </c>
      <c r="C35" s="179"/>
      <c r="D35" s="179"/>
      <c r="E35" s="179"/>
      <c r="F35" s="180"/>
      <c r="G35" s="180"/>
    </row>
    <row r="36" spans="1:7" s="181" customFormat="1" x14ac:dyDescent="0.35">
      <c r="A36" s="179"/>
      <c r="B36" s="178" t="s">
        <v>133</v>
      </c>
      <c r="C36" s="183" t="s">
        <v>125</v>
      </c>
      <c r="D36" s="184">
        <v>3</v>
      </c>
      <c r="E36" s="184" t="s">
        <v>122</v>
      </c>
      <c r="F36" s="170"/>
      <c r="G36" s="170"/>
    </row>
    <row r="37" spans="1:7" s="181" customFormat="1" x14ac:dyDescent="0.35">
      <c r="F37" s="185"/>
      <c r="G37" s="185"/>
    </row>
    <row r="38" spans="1:7" s="181" customFormat="1" x14ac:dyDescent="0.35">
      <c r="F38" s="185"/>
      <c r="G38" s="185"/>
    </row>
    <row r="39" spans="1:7" s="112" customFormat="1" x14ac:dyDescent="0.35">
      <c r="A39" s="108" t="s">
        <v>126</v>
      </c>
      <c r="B39" s="109" t="s">
        <v>134</v>
      </c>
      <c r="C39" s="109"/>
      <c r="D39" s="109"/>
      <c r="E39" s="109"/>
      <c r="F39" s="169"/>
      <c r="G39" s="169"/>
    </row>
    <row r="40" spans="1:7" s="112" customFormat="1" x14ac:dyDescent="0.35">
      <c r="A40" s="117"/>
      <c r="B40" s="118"/>
      <c r="C40" s="118"/>
      <c r="D40" s="118"/>
      <c r="E40" s="118"/>
      <c r="F40" s="171"/>
      <c r="G40" s="171"/>
    </row>
    <row r="41" spans="1:7" x14ac:dyDescent="0.35">
      <c r="A41" s="108"/>
      <c r="B41" s="298" t="s">
        <v>135</v>
      </c>
      <c r="C41" s="298"/>
      <c r="D41" s="298"/>
      <c r="E41" s="298"/>
      <c r="F41" s="298"/>
      <c r="G41" s="298"/>
    </row>
    <row r="42" spans="1:7" x14ac:dyDescent="0.35">
      <c r="A42" s="108"/>
      <c r="B42" s="109"/>
      <c r="C42" s="109"/>
      <c r="D42" s="109"/>
      <c r="E42" s="109"/>
      <c r="F42" s="169"/>
      <c r="G42" s="169"/>
    </row>
    <row r="43" spans="1:7" x14ac:dyDescent="0.35">
      <c r="A43" s="108" t="s">
        <v>126</v>
      </c>
      <c r="B43" s="109" t="s">
        <v>134</v>
      </c>
      <c r="C43" s="109"/>
      <c r="D43" s="109"/>
      <c r="E43" s="109"/>
      <c r="F43" s="169"/>
      <c r="G43" s="169"/>
    </row>
    <row r="44" spans="1:7" x14ac:dyDescent="0.35">
      <c r="A44" s="119"/>
      <c r="B44" s="120"/>
      <c r="C44" s="120"/>
      <c r="D44" s="120"/>
      <c r="E44" s="120"/>
      <c r="F44" s="186"/>
      <c r="G44" s="169"/>
    </row>
    <row r="45" spans="1:7" x14ac:dyDescent="0.35">
      <c r="A45" s="121"/>
      <c r="B45" s="122" t="s">
        <v>136</v>
      </c>
      <c r="C45" s="121"/>
      <c r="D45" s="121"/>
      <c r="E45" s="121"/>
      <c r="F45" s="187"/>
      <c r="G45" s="169"/>
    </row>
    <row r="48" spans="1:7" x14ac:dyDescent="0.35">
      <c r="F48" s="297" t="s">
        <v>205</v>
      </c>
      <c r="G48" s="297"/>
    </row>
    <row r="49" spans="2:7" x14ac:dyDescent="0.35">
      <c r="B49" s="123"/>
      <c r="F49" s="103"/>
      <c r="G49" s="103"/>
    </row>
    <row r="50" spans="2:7" x14ac:dyDescent="0.35">
      <c r="F50" s="299"/>
      <c r="G50" s="299"/>
    </row>
  </sheetData>
  <mergeCells count="6">
    <mergeCell ref="F48:G48"/>
    <mergeCell ref="B41:G41"/>
    <mergeCell ref="F50:G50"/>
    <mergeCell ref="A2:G2"/>
    <mergeCell ref="A3:G3"/>
    <mergeCell ref="B7:G7"/>
  </mergeCells>
  <pageMargins left="0.7" right="0.7" top="0.75" bottom="0.75" header="0.3" footer="0.3"/>
  <pageSetup paperSize="9" scale="8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workbookViewId="0">
      <selection sqref="A1:K3"/>
    </sheetView>
  </sheetViews>
  <sheetFormatPr defaultColWidth="9.1796875" defaultRowHeight="15.5" x14ac:dyDescent="0.25"/>
  <cols>
    <col min="1" max="1" width="5.7265625" style="129" customWidth="1"/>
    <col min="2" max="2" width="11.81640625" style="129" customWidth="1"/>
    <col min="3" max="3" width="4.453125" style="129" customWidth="1"/>
    <col min="4" max="4" width="23.81640625" style="129" customWidth="1"/>
    <col min="5" max="5" width="8.453125" style="129" customWidth="1"/>
    <col min="6" max="6" width="8.1796875" style="129" customWidth="1"/>
    <col min="7" max="7" width="3.1796875" style="129" customWidth="1"/>
    <col min="8" max="8" width="15.1796875" style="129" customWidth="1"/>
    <col min="9" max="9" width="3" style="129" customWidth="1"/>
    <col min="10" max="10" width="15.81640625" style="131" customWidth="1"/>
    <col min="11" max="11" width="4.54296875" style="129" customWidth="1"/>
    <col min="12" max="13" width="14.7265625" style="129" bestFit="1" customWidth="1"/>
    <col min="14" max="14" width="9.26953125" style="129" bestFit="1" customWidth="1"/>
    <col min="15" max="17" width="9.1796875" style="129"/>
    <col min="18" max="18" width="10.81640625" style="129" customWidth="1"/>
    <col min="19" max="16384" width="9.1796875" style="129"/>
  </cols>
  <sheetData>
    <row r="1" spans="1:13" s="124" customFormat="1" ht="18" x14ac:dyDescent="0.25">
      <c r="A1" s="326" t="s">
        <v>203</v>
      </c>
      <c r="B1" s="326"/>
      <c r="C1" s="326"/>
      <c r="D1" s="326"/>
      <c r="E1" s="326"/>
      <c r="F1" s="326"/>
      <c r="G1" s="326"/>
      <c r="H1" s="326"/>
      <c r="I1" s="326"/>
      <c r="J1" s="326"/>
      <c r="K1" s="326"/>
    </row>
    <row r="2" spans="1:13" s="124" customFormat="1" ht="18" x14ac:dyDescent="0.25">
      <c r="A2" s="326" t="s">
        <v>137</v>
      </c>
      <c r="B2" s="326"/>
      <c r="C2" s="326"/>
      <c r="D2" s="326"/>
      <c r="E2" s="326"/>
      <c r="F2" s="326"/>
      <c r="G2" s="326"/>
      <c r="H2" s="326"/>
      <c r="I2" s="326"/>
      <c r="J2" s="326"/>
      <c r="K2" s="326"/>
    </row>
    <row r="3" spans="1:13" s="126" customFormat="1" x14ac:dyDescent="0.25">
      <c r="A3" s="327" t="s">
        <v>201</v>
      </c>
      <c r="B3" s="327"/>
      <c r="C3" s="327"/>
      <c r="D3" s="327"/>
      <c r="E3" s="327"/>
      <c r="F3" s="327"/>
      <c r="G3" s="327"/>
      <c r="H3" s="327"/>
      <c r="I3" s="327"/>
      <c r="J3" s="327"/>
      <c r="K3" s="327"/>
      <c r="L3" s="125"/>
    </row>
    <row r="4" spans="1:13" s="126" customFormat="1" ht="11.25" customHeight="1" x14ac:dyDescent="0.25">
      <c r="A4" s="308"/>
      <c r="B4" s="308"/>
      <c r="C4" s="308"/>
      <c r="D4" s="308"/>
      <c r="E4" s="308"/>
      <c r="F4" s="308"/>
      <c r="G4" s="308"/>
      <c r="H4" s="308"/>
      <c r="I4" s="308"/>
      <c r="J4" s="308"/>
      <c r="K4" s="308"/>
      <c r="L4" s="125"/>
    </row>
    <row r="5" spans="1:13" x14ac:dyDescent="0.25">
      <c r="A5" s="127"/>
      <c r="B5" s="304" t="s">
        <v>138</v>
      </c>
      <c r="C5" s="304"/>
      <c r="D5" s="304"/>
      <c r="L5" s="128"/>
    </row>
    <row r="6" spans="1:13" ht="8.25" customHeight="1" x14ac:dyDescent="0.25">
      <c r="A6" s="127"/>
      <c r="L6" s="128"/>
    </row>
    <row r="7" spans="1:13" ht="67.900000000000006" customHeight="1" x14ac:dyDescent="0.25">
      <c r="A7" s="127" t="s">
        <v>139</v>
      </c>
      <c r="B7" s="306" t="s">
        <v>288</v>
      </c>
      <c r="C7" s="307"/>
      <c r="D7" s="307"/>
      <c r="E7" s="307"/>
      <c r="F7" s="130"/>
      <c r="G7" s="128"/>
      <c r="H7" s="131"/>
      <c r="I7" s="127"/>
    </row>
    <row r="8" spans="1:13" ht="14.25" customHeight="1" x14ac:dyDescent="0.35">
      <c r="A8" s="127"/>
      <c r="B8" s="304"/>
      <c r="C8" s="304"/>
      <c r="D8" s="304"/>
      <c r="E8" s="245" t="s">
        <v>213</v>
      </c>
      <c r="F8" s="247">
        <v>1</v>
      </c>
      <c r="G8" s="128" t="s">
        <v>122</v>
      </c>
      <c r="H8" s="131"/>
      <c r="I8" s="127" t="s">
        <v>140</v>
      </c>
      <c r="K8" s="128" t="s">
        <v>141</v>
      </c>
      <c r="L8" s="133"/>
    </row>
    <row r="9" spans="1:13" ht="13.9" customHeight="1" x14ac:dyDescent="0.25">
      <c r="A9" s="127"/>
      <c r="E9" s="128"/>
      <c r="G9" s="128"/>
      <c r="H9" s="131"/>
      <c r="I9" s="127"/>
      <c r="K9" s="128"/>
      <c r="M9" s="131"/>
    </row>
    <row r="10" spans="1:13" ht="39" customHeight="1" x14ac:dyDescent="0.25">
      <c r="A10" s="127" t="s">
        <v>142</v>
      </c>
      <c r="B10" s="302" t="s">
        <v>285</v>
      </c>
      <c r="C10" s="305"/>
      <c r="D10" s="305"/>
      <c r="E10" s="305"/>
      <c r="G10" s="128"/>
      <c r="H10" s="131"/>
      <c r="I10" s="127"/>
      <c r="K10" s="128"/>
    </row>
    <row r="11" spans="1:13" x14ac:dyDescent="0.25">
      <c r="A11" s="127"/>
      <c r="E11" s="245" t="s">
        <v>125</v>
      </c>
      <c r="F11" s="129">
        <v>2</v>
      </c>
      <c r="G11" s="128" t="s">
        <v>122</v>
      </c>
      <c r="H11" s="131"/>
      <c r="I11" s="127" t="s">
        <v>140</v>
      </c>
      <c r="K11" s="128" t="s">
        <v>141</v>
      </c>
    </row>
    <row r="12" spans="1:13" ht="11.25" customHeight="1" x14ac:dyDescent="0.25">
      <c r="A12" s="127"/>
      <c r="E12" s="128"/>
      <c r="G12" s="128"/>
      <c r="H12" s="131"/>
      <c r="I12" s="127"/>
      <c r="K12" s="128"/>
    </row>
    <row r="13" spans="1:13" ht="36" customHeight="1" x14ac:dyDescent="0.25">
      <c r="A13" s="127" t="s">
        <v>143</v>
      </c>
      <c r="B13" s="302" t="s">
        <v>287</v>
      </c>
      <c r="C13" s="302"/>
      <c r="D13" s="302"/>
      <c r="E13" s="302"/>
      <c r="G13" s="128"/>
      <c r="H13" s="131"/>
      <c r="I13" s="127"/>
      <c r="K13" s="128"/>
    </row>
    <row r="14" spans="1:13" x14ac:dyDescent="0.25">
      <c r="A14" s="127"/>
      <c r="E14" s="245" t="s">
        <v>125</v>
      </c>
      <c r="F14" s="129">
        <v>4</v>
      </c>
      <c r="G14" s="128" t="s">
        <v>122</v>
      </c>
      <c r="H14" s="131"/>
      <c r="I14" s="127" t="s">
        <v>140</v>
      </c>
      <c r="K14" s="128" t="s">
        <v>141</v>
      </c>
      <c r="L14" s="133"/>
    </row>
    <row r="15" spans="1:13" x14ac:dyDescent="0.25">
      <c r="A15" s="127"/>
      <c r="E15" s="128"/>
      <c r="G15" s="128"/>
      <c r="H15" s="131"/>
      <c r="I15" s="127"/>
      <c r="K15" s="128"/>
    </row>
    <row r="16" spans="1:13" ht="49.5" customHeight="1" x14ac:dyDescent="0.25">
      <c r="A16" s="127" t="s">
        <v>144</v>
      </c>
      <c r="B16" s="302" t="s">
        <v>286</v>
      </c>
      <c r="C16" s="302"/>
      <c r="D16" s="302"/>
      <c r="E16" s="302"/>
      <c r="F16" s="130"/>
      <c r="G16" s="128"/>
      <c r="H16" s="131"/>
      <c r="I16" s="127"/>
      <c r="K16" s="128"/>
      <c r="L16" s="133"/>
    </row>
    <row r="17" spans="1:14" ht="14.25" customHeight="1" x14ac:dyDescent="0.25">
      <c r="A17" s="127"/>
      <c r="B17" s="303"/>
      <c r="C17" s="304"/>
      <c r="D17" s="304"/>
      <c r="E17" s="245" t="s">
        <v>213</v>
      </c>
      <c r="F17" s="248">
        <v>1</v>
      </c>
      <c r="G17" s="128" t="s">
        <v>122</v>
      </c>
      <c r="H17" s="131"/>
      <c r="I17" s="127" t="s">
        <v>140</v>
      </c>
      <c r="K17" s="128" t="s">
        <v>141</v>
      </c>
      <c r="L17" s="133"/>
    </row>
    <row r="18" spans="1:14" ht="14.25" customHeight="1" x14ac:dyDescent="0.25">
      <c r="A18" s="127" t="s">
        <v>289</v>
      </c>
      <c r="B18" s="128"/>
      <c r="C18" s="128"/>
      <c r="D18" s="128"/>
      <c r="E18" s="128"/>
      <c r="F18" s="130"/>
      <c r="G18" s="128"/>
      <c r="H18" s="131"/>
      <c r="I18" s="127"/>
      <c r="K18" s="128"/>
      <c r="L18" s="133"/>
      <c r="M18" s="131"/>
    </row>
    <row r="19" spans="1:14" ht="16" thickBot="1" x14ac:dyDescent="0.3">
      <c r="A19" s="127"/>
      <c r="E19" s="128"/>
      <c r="G19" s="128"/>
      <c r="H19" s="131"/>
      <c r="I19" s="127"/>
      <c r="K19" s="128"/>
    </row>
    <row r="20" spans="1:14" ht="16" thickBot="1" x14ac:dyDescent="0.3">
      <c r="A20" s="127"/>
      <c r="E20" s="128"/>
      <c r="F20" s="134" t="s">
        <v>146</v>
      </c>
      <c r="G20" s="135"/>
      <c r="H20" s="136"/>
      <c r="I20" s="137"/>
      <c r="J20" s="136"/>
      <c r="K20" s="138" t="s">
        <v>141</v>
      </c>
      <c r="M20" s="132"/>
      <c r="N20" s="132"/>
    </row>
    <row r="21" spans="1:14" x14ac:dyDescent="0.25">
      <c r="A21" s="127"/>
      <c r="E21" s="128"/>
      <c r="G21" s="128"/>
      <c r="H21" s="131"/>
      <c r="I21" s="127"/>
      <c r="K21" s="128"/>
      <c r="M21" s="128"/>
      <c r="N21" s="128"/>
    </row>
    <row r="22" spans="1:14" x14ac:dyDescent="0.25">
      <c r="A22" s="127"/>
      <c r="E22" s="128"/>
      <c r="G22" s="128"/>
      <c r="H22" s="131"/>
      <c r="I22" s="127"/>
      <c r="K22" s="128"/>
      <c r="M22" s="128"/>
      <c r="N22" s="128"/>
    </row>
    <row r="23" spans="1:14" x14ac:dyDescent="0.25">
      <c r="A23" s="127"/>
      <c r="E23" s="128"/>
      <c r="G23" s="128"/>
      <c r="H23" s="131"/>
      <c r="I23" s="127"/>
      <c r="K23" s="128"/>
      <c r="M23" s="128"/>
      <c r="N23" s="128"/>
    </row>
    <row r="24" spans="1:14" x14ac:dyDescent="0.25">
      <c r="A24" s="127"/>
      <c r="F24" s="129" t="s">
        <v>147</v>
      </c>
      <c r="G24" s="128"/>
      <c r="H24" s="300"/>
      <c r="I24" s="301"/>
      <c r="J24" s="301"/>
    </row>
  </sheetData>
  <mergeCells count="12">
    <mergeCell ref="B8:D8"/>
    <mergeCell ref="B7:E7"/>
    <mergeCell ref="A1:K1"/>
    <mergeCell ref="A2:K2"/>
    <mergeCell ref="A3:K3"/>
    <mergeCell ref="A4:K4"/>
    <mergeCell ref="B5:D5"/>
    <mergeCell ref="H24:J24"/>
    <mergeCell ref="B16:E16"/>
    <mergeCell ref="B17:D17"/>
    <mergeCell ref="B10:E10"/>
    <mergeCell ref="B13:E13"/>
  </mergeCells>
  <pageMargins left="0.7" right="0.7" top="0.75" bottom="0.75" header="0.3" footer="0.3"/>
  <pageSetup paperSize="9" scale="85"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24"/>
  <sheetViews>
    <sheetView tabSelected="1" workbookViewId="0">
      <selection activeCell="J6" sqref="J6"/>
    </sheetView>
  </sheetViews>
  <sheetFormatPr defaultColWidth="9.1796875" defaultRowHeight="12.5" x14ac:dyDescent="0.25"/>
  <cols>
    <col min="1" max="1" width="12" style="139" customWidth="1"/>
    <col min="2" max="2" width="3.7265625" style="139" customWidth="1"/>
    <col min="3" max="3" width="2.7265625" style="139" customWidth="1"/>
    <col min="4" max="6" width="9.1796875" style="139"/>
    <col min="7" max="7" width="5" style="139" customWidth="1"/>
    <col min="8" max="8" width="8.7265625" style="139" customWidth="1"/>
    <col min="9" max="9" width="2.7265625" style="139" customWidth="1"/>
    <col min="10" max="10" width="16.7265625" style="139" customWidth="1"/>
    <col min="11" max="16384" width="9.1796875" style="139"/>
  </cols>
  <sheetData>
    <row r="3" spans="2:10" ht="14" x14ac:dyDescent="0.3">
      <c r="B3" s="328" t="s">
        <v>148</v>
      </c>
      <c r="C3" s="329"/>
      <c r="D3" s="329"/>
      <c r="E3" s="329"/>
      <c r="F3" s="329"/>
      <c r="G3" s="329"/>
      <c r="H3" s="329"/>
      <c r="I3" s="329"/>
      <c r="J3" s="330"/>
    </row>
    <row r="4" spans="2:10" ht="13" x14ac:dyDescent="0.3">
      <c r="B4" s="331"/>
      <c r="C4" s="331"/>
      <c r="D4" s="332"/>
      <c r="E4" s="331"/>
      <c r="F4" s="333"/>
      <c r="G4" s="331"/>
      <c r="H4" s="334"/>
      <c r="I4" s="331"/>
      <c r="J4" s="331"/>
    </row>
    <row r="5" spans="2:10" x14ac:dyDescent="0.25">
      <c r="D5" s="140"/>
      <c r="F5" s="141"/>
      <c r="H5" s="141"/>
    </row>
    <row r="6" spans="2:10" x14ac:dyDescent="0.25">
      <c r="D6" s="140"/>
      <c r="F6" s="141"/>
      <c r="H6" s="141"/>
    </row>
    <row r="7" spans="2:10" ht="13" x14ac:dyDescent="0.3">
      <c r="B7" s="231">
        <v>1</v>
      </c>
      <c r="C7" s="232"/>
      <c r="D7" s="233" t="s">
        <v>149</v>
      </c>
      <c r="E7" s="234"/>
      <c r="F7" s="235"/>
      <c r="G7" s="234"/>
      <c r="H7" s="235"/>
      <c r="I7" s="234"/>
      <c r="J7" s="235"/>
    </row>
    <row r="8" spans="2:10" ht="7" customHeight="1" x14ac:dyDescent="0.25">
      <c r="B8" s="236"/>
      <c r="C8" s="236"/>
      <c r="D8" s="233"/>
      <c r="E8" s="234"/>
      <c r="F8" s="235"/>
      <c r="G8" s="234"/>
      <c r="H8" s="235"/>
      <c r="I8" s="234"/>
      <c r="J8" s="233"/>
    </row>
    <row r="9" spans="2:10" ht="13" x14ac:dyDescent="0.3">
      <c r="B9" s="237">
        <v>2</v>
      </c>
      <c r="C9" s="232"/>
      <c r="D9" s="233" t="s">
        <v>150</v>
      </c>
      <c r="E9" s="234"/>
      <c r="F9" s="235"/>
      <c r="G9" s="234"/>
      <c r="H9" s="235"/>
      <c r="I9" s="234"/>
      <c r="J9" s="235"/>
    </row>
    <row r="10" spans="2:10" ht="7" customHeight="1" x14ac:dyDescent="0.25">
      <c r="B10" s="236"/>
      <c r="C10" s="236"/>
      <c r="D10" s="233"/>
      <c r="E10" s="234"/>
      <c r="F10" s="235"/>
      <c r="G10" s="234"/>
      <c r="H10" s="235"/>
      <c r="I10" s="234"/>
      <c r="J10" s="233"/>
    </row>
    <row r="11" spans="2:10" ht="13" x14ac:dyDescent="0.3">
      <c r="B11" s="237">
        <v>3</v>
      </c>
      <c r="C11" s="232"/>
      <c r="D11" s="233" t="s">
        <v>151</v>
      </c>
      <c r="E11" s="234"/>
      <c r="F11" s="235"/>
      <c r="G11" s="234"/>
      <c r="H11" s="238"/>
      <c r="I11" s="234"/>
      <c r="J11" s="235"/>
    </row>
    <row r="12" spans="2:10" ht="7" customHeight="1" x14ac:dyDescent="0.3">
      <c r="B12" s="232"/>
      <c r="C12" s="232"/>
      <c r="D12" s="233"/>
      <c r="E12" s="234"/>
      <c r="F12" s="235"/>
      <c r="G12" s="234"/>
      <c r="H12" s="238"/>
      <c r="I12" s="234"/>
      <c r="J12" s="233"/>
    </row>
    <row r="13" spans="2:10" ht="13" x14ac:dyDescent="0.3">
      <c r="B13" s="237">
        <v>4</v>
      </c>
      <c r="C13" s="232"/>
      <c r="D13" s="233" t="s">
        <v>152</v>
      </c>
      <c r="E13" s="234"/>
      <c r="F13" s="235"/>
      <c r="G13" s="234"/>
      <c r="H13" s="235"/>
      <c r="I13" s="234"/>
      <c r="J13" s="235"/>
    </row>
    <row r="14" spans="2:10" s="142" customFormat="1" ht="7" customHeight="1" x14ac:dyDescent="0.3">
      <c r="B14" s="237"/>
      <c r="C14" s="232"/>
      <c r="D14" s="233"/>
      <c r="E14" s="234"/>
      <c r="F14" s="235"/>
      <c r="G14" s="234"/>
      <c r="H14" s="235"/>
      <c r="I14" s="234"/>
      <c r="J14" s="235"/>
    </row>
    <row r="15" spans="2:10" ht="7" customHeight="1" x14ac:dyDescent="0.3">
      <c r="B15" s="3"/>
      <c r="C15" s="3"/>
      <c r="D15" s="140"/>
      <c r="F15" s="141"/>
      <c r="H15" s="141"/>
      <c r="J15" s="141"/>
    </row>
    <row r="16" spans="2:10" ht="7" customHeight="1" x14ac:dyDescent="0.3">
      <c r="B16" s="3"/>
      <c r="C16" s="3"/>
      <c r="D16" s="140"/>
      <c r="F16" s="141"/>
      <c r="H16" s="141"/>
      <c r="J16" s="140"/>
    </row>
    <row r="17" spans="1:12" ht="12.75" customHeight="1" x14ac:dyDescent="0.25"/>
    <row r="18" spans="1:12" ht="7" customHeight="1" x14ac:dyDescent="0.3">
      <c r="B18" s="143"/>
      <c r="C18" s="144"/>
      <c r="D18" s="146"/>
      <c r="E18" s="146"/>
      <c r="F18" s="146"/>
      <c r="G18" s="146"/>
      <c r="H18" s="145"/>
      <c r="I18" s="142"/>
      <c r="J18" s="147"/>
    </row>
    <row r="19" spans="1:12" ht="17.5" customHeight="1" x14ac:dyDescent="0.35">
      <c r="B19" s="143"/>
      <c r="C19" s="144"/>
      <c r="D19" s="148" t="s">
        <v>208</v>
      </c>
      <c r="E19" s="149"/>
      <c r="F19" s="146"/>
      <c r="G19" s="146"/>
      <c r="H19" s="145"/>
      <c r="I19" s="142"/>
      <c r="J19" s="239"/>
    </row>
    <row r="20" spans="1:12" ht="24.65" customHeight="1" x14ac:dyDescent="0.35">
      <c r="B20" s="144"/>
      <c r="C20" s="144"/>
      <c r="D20" s="310"/>
      <c r="E20" s="311"/>
      <c r="F20" s="311"/>
      <c r="G20" s="311"/>
      <c r="H20" s="311"/>
      <c r="I20" s="312"/>
      <c r="J20" s="240"/>
      <c r="K20" s="142"/>
      <c r="L20" s="142"/>
    </row>
    <row r="21" spans="1:12" ht="20.149999999999999" customHeight="1" x14ac:dyDescent="0.35">
      <c r="A21" s="142"/>
      <c r="B21" s="150"/>
      <c r="C21" s="150"/>
      <c r="D21" s="151"/>
      <c r="E21" s="150"/>
      <c r="F21" s="150"/>
      <c r="G21" s="150"/>
      <c r="H21" s="150"/>
      <c r="I21" s="150"/>
      <c r="J21" s="152"/>
      <c r="K21" s="142"/>
    </row>
    <row r="22" spans="1:12" ht="14" x14ac:dyDescent="0.3">
      <c r="B22" s="153"/>
      <c r="C22" s="153"/>
      <c r="D22" s="153"/>
      <c r="E22" s="153"/>
    </row>
    <row r="23" spans="1:12" ht="14" x14ac:dyDescent="0.3">
      <c r="B23" s="243"/>
      <c r="C23" s="243"/>
      <c r="D23" s="243"/>
      <c r="E23" s="243"/>
      <c r="F23" s="244"/>
      <c r="G23" s="244"/>
      <c r="H23" s="243"/>
    </row>
    <row r="24" spans="1:12" ht="14" x14ac:dyDescent="0.3">
      <c r="B24" s="309"/>
      <c r="C24" s="309"/>
      <c r="D24" s="309"/>
      <c r="E24" s="309"/>
      <c r="F24" s="244"/>
      <c r="G24" s="244"/>
      <c r="H24" s="244"/>
    </row>
  </sheetData>
  <mergeCells count="3">
    <mergeCell ref="B24:E24"/>
    <mergeCell ref="B3:J3"/>
    <mergeCell ref="D20:I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AG</vt:lpstr>
      <vt:lpstr>ЕЛЕКТРО</vt:lpstr>
      <vt:lpstr>ВиК</vt:lpstr>
      <vt:lpstr>МАШИНСКЕ</vt:lpstr>
      <vt:lpstr>РЕКАПИТУЛАЦИЈА</vt:lpstr>
      <vt:lpstr>AG!Print_Area</vt:lpstr>
      <vt:lpstr>ЕЛЕКТРО!Print_Area</vt:lpstr>
      <vt:lpstr>AG!Print_Titles</vt:lpstr>
    </vt:vector>
  </TitlesOfParts>
  <Company>HGS d.o.o.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Branislava DJ</dc:creator>
  <cp:lastModifiedBy>SurfaceUser</cp:lastModifiedBy>
  <cp:lastPrinted>2016-12-21T10:46:16Z</cp:lastPrinted>
  <dcterms:created xsi:type="dcterms:W3CDTF">2007-07-14T08:08:24Z</dcterms:created>
  <dcterms:modified xsi:type="dcterms:W3CDTF">2016-12-31T09:55:42Z</dcterms:modified>
</cp:coreProperties>
</file>