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ravnik\Desktop\ПОСАО\ЈАВНЕ НАБАВКЕ\2018. ЈАВНЕ НАБАВКЕ\41 - 18 Радови на текућем одржавању објеката Института\"/>
    </mc:Choice>
  </mc:AlternateContent>
  <bookViews>
    <workbookView xWindow="0" yWindow="0" windowWidth="28800" windowHeight="11835" tabRatio="921"/>
  </bookViews>
  <sheets>
    <sheet name="R - RAZNO" sheetId="7" r:id="rId1"/>
    <sheet name="G - GRAĐEVINSKO-ZANATSKI" sheetId="1" r:id="rId2"/>
    <sheet name="E - ELEKTRO" sheetId="2" r:id="rId3"/>
    <sheet name="S-SOLARNI SISTEM" sheetId="10" r:id="rId4"/>
    <sheet name="V - VODOVOD I KANALIZACIJA" sheetId="3" r:id="rId5"/>
    <sheet name="D - DOJAVA POŽARA" sheetId="5" r:id="rId6"/>
    <sheet name="M - MAŠINSKI RADOVI" sheetId="6" r:id="rId7"/>
    <sheet name="REKAPITULACIJA" sheetId="11" r:id="rId8"/>
  </sheets>
  <definedNames>
    <definedName name="_xlnm.Print_Area" localSheetId="5">'D - DOJAVA POŽARA'!$A$1:$I$38</definedName>
    <definedName name="_xlnm.Print_Area" localSheetId="2">'E - ELEKTRO'!$A$1:$I$255</definedName>
    <definedName name="_xlnm.Print_Area" localSheetId="1">'G - GRAĐEVINSKO-ZANATSKI'!$A$1:$I$371</definedName>
    <definedName name="_xlnm.Print_Area" localSheetId="6">'M - MAŠINSKI RADOVI'!$A$1:$I$99</definedName>
    <definedName name="_xlnm.Print_Area" localSheetId="3">'S-SOLARNI SISTEM'!$A$1:$I$280</definedName>
    <definedName name="_xlnm.Print_Area" localSheetId="4">'V - VODOVOD I KANALIZACIJA'!$A$1:$I$154</definedName>
    <definedName name="_xlnm.Print_Titles" localSheetId="2">'E - ELEKTRO'!$2:$3</definedName>
    <definedName name="_xlnm.Print_Titles" localSheetId="1">'G - GRAĐEVINSKO-ZANATSKI'!$2:$3</definedName>
    <definedName name="_xlnm.Print_Titles" localSheetId="6">'M - MAŠINSKI RADOVI'!$2:$3</definedName>
    <definedName name="_xlnm.Print_Titles" localSheetId="0">'R - RAZNO'!$2:$3</definedName>
    <definedName name="_xlnm.Print_Titles" localSheetId="3">'S-SOLARNI SISTEM'!$2:$3</definedName>
    <definedName name="_xlnm.Print_Titles" localSheetId="4">'V - VODOVOD I KANALIZACIJA'!$2:$3</definedName>
  </definedNames>
  <calcPr calcId="152511"/>
</workbook>
</file>

<file path=xl/calcChain.xml><?xml version="1.0" encoding="utf-8"?>
<calcChain xmlns="http://schemas.openxmlformats.org/spreadsheetml/2006/main">
  <c r="G36" i="2" l="1"/>
  <c r="G69" i="2"/>
  <c r="G106" i="2"/>
  <c r="H36" i="2" l="1"/>
  <c r="H230" i="2" s="1"/>
  <c r="I36" i="2"/>
  <c r="H69" i="2"/>
  <c r="H231" i="2" s="1"/>
  <c r="I69" i="2"/>
  <c r="I231" i="2" s="1"/>
  <c r="H106" i="2"/>
  <c r="H232" i="2" s="1"/>
  <c r="I106" i="2"/>
  <c r="I232" i="2" s="1"/>
  <c r="G126" i="1"/>
  <c r="G341" i="1" s="1"/>
  <c r="G166" i="1"/>
  <c r="G343" i="1" s="1"/>
  <c r="G83" i="1"/>
  <c r="G339" i="1" s="1"/>
  <c r="G69" i="1"/>
  <c r="G338" i="1" s="1"/>
  <c r="H31" i="6"/>
  <c r="H78" i="6"/>
  <c r="H60" i="6"/>
  <c r="H79" i="6" s="1"/>
  <c r="H74" i="6"/>
  <c r="H80" i="6" s="1"/>
  <c r="I31" i="6"/>
  <c r="I78" i="6" s="1"/>
  <c r="I60" i="6"/>
  <c r="I79" i="6" s="1"/>
  <c r="I74" i="6"/>
  <c r="I80" i="6" s="1"/>
  <c r="G31" i="6"/>
  <c r="G78" i="6" s="1"/>
  <c r="G60" i="6"/>
  <c r="G79" i="6" s="1"/>
  <c r="G74" i="6"/>
  <c r="G80" i="6" s="1"/>
  <c r="H21" i="5"/>
  <c r="H10" i="11" s="1"/>
  <c r="I21" i="5"/>
  <c r="I10" i="11" s="1"/>
  <c r="G21" i="5"/>
  <c r="G10" i="11" s="1"/>
  <c r="H21" i="3"/>
  <c r="H130" i="3" s="1"/>
  <c r="I21" i="3"/>
  <c r="I130" i="3"/>
  <c r="H48" i="3"/>
  <c r="H132" i="3" s="1"/>
  <c r="I48" i="3"/>
  <c r="I132" i="3" s="1"/>
  <c r="H77" i="3"/>
  <c r="H133" i="3" s="1"/>
  <c r="I77" i="3"/>
  <c r="I133" i="3" s="1"/>
  <c r="H118" i="3"/>
  <c r="H134" i="3" s="1"/>
  <c r="I118" i="3"/>
  <c r="I134" i="3" s="1"/>
  <c r="H126" i="3"/>
  <c r="H135" i="3" s="1"/>
  <c r="I126" i="3"/>
  <c r="I135" i="3" s="1"/>
  <c r="G126" i="3"/>
  <c r="G135" i="3"/>
  <c r="G118" i="3"/>
  <c r="G134" i="3"/>
  <c r="G77" i="3"/>
  <c r="G133" i="3" s="1"/>
  <c r="G48" i="3"/>
  <c r="G132" i="3" s="1"/>
  <c r="G21" i="3"/>
  <c r="G130" i="3"/>
  <c r="G29" i="3"/>
  <c r="G131" i="3"/>
  <c r="I8" i="11"/>
  <c r="H8" i="11" s="1"/>
  <c r="H162" i="2"/>
  <c r="H233" i="2" s="1"/>
  <c r="G162" i="2"/>
  <c r="G233" i="2" s="1"/>
  <c r="H189" i="2"/>
  <c r="H234" i="2" s="1"/>
  <c r="H212" i="2"/>
  <c r="H235" i="2"/>
  <c r="H226" i="2"/>
  <c r="H236" i="2" s="1"/>
  <c r="I230" i="2"/>
  <c r="I162" i="2"/>
  <c r="I233" i="2" s="1"/>
  <c r="I189" i="2"/>
  <c r="I234" i="2"/>
  <c r="I212" i="2"/>
  <c r="I235" i="2" s="1"/>
  <c r="I226" i="2"/>
  <c r="I236" i="2"/>
  <c r="G230" i="2"/>
  <c r="G231" i="2"/>
  <c r="G232" i="2"/>
  <c r="G189" i="2"/>
  <c r="G234" i="2" s="1"/>
  <c r="G212" i="2"/>
  <c r="G235" i="2" s="1"/>
  <c r="G226" i="2"/>
  <c r="G236" i="2"/>
  <c r="H29" i="3"/>
  <c r="H131" i="3" s="1"/>
  <c r="I29" i="3"/>
  <c r="I131" i="3" s="1"/>
  <c r="G82" i="6" l="1"/>
  <c r="G11" i="11" s="1"/>
  <c r="I82" i="6"/>
  <c r="I11" i="11" s="1"/>
  <c r="H82" i="6"/>
  <c r="H11" i="11" s="1"/>
  <c r="H137" i="3"/>
  <c r="H9" i="11" s="1"/>
  <c r="G137" i="3"/>
  <c r="G9" i="11" s="1"/>
  <c r="I137" i="3"/>
  <c r="I9" i="11" s="1"/>
  <c r="H238" i="2"/>
  <c r="H7" i="11" s="1"/>
  <c r="I238" i="2"/>
  <c r="I7" i="11" s="1"/>
  <c r="G238" i="2"/>
  <c r="G7" i="11" s="1"/>
  <c r="G219" i="1"/>
  <c r="G346" i="1" s="1"/>
  <c r="G202" i="1"/>
  <c r="G345" i="1" s="1"/>
  <c r="G334" i="1"/>
  <c r="G352" i="1" s="1"/>
  <c r="G294" i="1"/>
  <c r="G350" i="1" s="1"/>
  <c r="H107" i="1"/>
  <c r="H340" i="1" s="1"/>
  <c r="I166" i="1"/>
  <c r="I343" i="1" s="1"/>
  <c r="H166" i="1"/>
  <c r="H343" i="1" s="1"/>
  <c r="G142" i="1"/>
  <c r="G342" i="1" s="1"/>
  <c r="I219" i="1"/>
  <c r="I346" i="1" s="1"/>
  <c r="I142" i="1"/>
  <c r="I342" i="1" s="1"/>
  <c r="H142" i="1"/>
  <c r="H342" i="1" s="1"/>
  <c r="I83" i="1"/>
  <c r="I339" i="1" s="1"/>
  <c r="I202" i="1"/>
  <c r="I345" i="1" s="1"/>
  <c r="H83" i="1"/>
  <c r="H339" i="1" s="1"/>
  <c r="I69" i="1"/>
  <c r="I338" i="1" s="1"/>
  <c r="I259" i="1"/>
  <c r="I348" i="1" s="1"/>
  <c r="I322" i="1"/>
  <c r="I351" i="1" s="1"/>
  <c r="G239" i="1"/>
  <c r="G347" i="1" s="1"/>
  <c r="G107" i="1"/>
  <c r="G340" i="1" s="1"/>
  <c r="G322" i="1"/>
  <c r="G351" i="1" s="1"/>
  <c r="I107" i="1"/>
  <c r="I340" i="1" s="1"/>
  <c r="G270" i="1"/>
  <c r="G349" i="1" s="1"/>
  <c r="G5" i="11"/>
  <c r="I334" i="1"/>
  <c r="I352" i="1" s="1"/>
  <c r="I294" i="1"/>
  <c r="I350" i="1" s="1"/>
  <c r="I270" i="1"/>
  <c r="I349" i="1" s="1"/>
  <c r="G259" i="1"/>
  <c r="G348" i="1" s="1"/>
  <c r="I239" i="1"/>
  <c r="I347" i="1" s="1"/>
  <c r="G192" i="1"/>
  <c r="G344" i="1" s="1"/>
  <c r="I192" i="1"/>
  <c r="I344" i="1" s="1"/>
  <c r="I126" i="1"/>
  <c r="I341" i="1" s="1"/>
  <c r="H126" i="1"/>
  <c r="H341" i="1" s="1"/>
  <c r="H69" i="1"/>
  <c r="H338" i="1" s="1"/>
  <c r="I5" i="11"/>
  <c r="H239" i="1" l="1"/>
  <c r="H347" i="1" s="1"/>
  <c r="H259" i="1"/>
  <c r="H348" i="1" s="1"/>
  <c r="H192" i="1"/>
  <c r="H344" i="1" s="1"/>
  <c r="H219" i="1"/>
  <c r="H346" i="1" s="1"/>
  <c r="H294" i="1"/>
  <c r="H350" i="1" s="1"/>
  <c r="H322" i="1"/>
  <c r="H351" i="1" s="1"/>
  <c r="H334" i="1"/>
  <c r="H352" i="1" s="1"/>
  <c r="H202" i="1"/>
  <c r="H345" i="1" s="1"/>
  <c r="H270" i="1"/>
  <c r="H349" i="1" s="1"/>
  <c r="G354" i="1"/>
  <c r="G6" i="11" s="1"/>
  <c r="G13" i="11" s="1"/>
  <c r="G15" i="11" s="1"/>
  <c r="I354" i="1"/>
  <c r="I6" i="11" s="1"/>
  <c r="I13" i="11" s="1"/>
  <c r="H5" i="11"/>
  <c r="H354" i="1" l="1"/>
  <c r="H6" i="11" s="1"/>
  <c r="H13" i="11" s="1"/>
</calcChain>
</file>

<file path=xl/sharedStrings.xml><?xml version="1.0" encoding="utf-8"?>
<sst xmlns="http://schemas.openxmlformats.org/spreadsheetml/2006/main" count="1732" uniqueCount="1069">
  <si>
    <t>I</t>
  </si>
  <si>
    <t>Nh</t>
  </si>
  <si>
    <t>m²</t>
  </si>
  <si>
    <t>PRIPREMNI RADOVI</t>
  </si>
  <si>
    <t>m</t>
  </si>
  <si>
    <t>II</t>
  </si>
  <si>
    <t>PVC DN 110 mm</t>
  </si>
  <si>
    <t>PVC DN 75 mm</t>
  </si>
  <si>
    <t>PVC DN 50 mm</t>
  </si>
  <si>
    <t>DN 50 mm</t>
  </si>
  <si>
    <t>III</t>
  </si>
  <si>
    <t>D 50 mm (Ø 6/4'')</t>
  </si>
  <si>
    <t>D 40 mm (Ø 5/4'')</t>
  </si>
  <si>
    <t>D 32 mm (Ø 1'')</t>
  </si>
  <si>
    <t>D 25 mm (Ø 3/4'')</t>
  </si>
  <si>
    <t>D 20 mm (Ø 1/2'')</t>
  </si>
  <si>
    <t>Ø 50 mm (Ø 2'')</t>
  </si>
  <si>
    <t>Ø 25 mm (Ø 1'')</t>
  </si>
  <si>
    <t>Ø 20 mm (Ø 3/4'')</t>
  </si>
  <si>
    <t>Ø 15 mm (Ø 1/2'')</t>
  </si>
  <si>
    <t>Ø 13 mm (Ø 1/2'')</t>
  </si>
  <si>
    <t>Ø 13 mm (Ø 1/2'' / 3/8'')</t>
  </si>
  <si>
    <t>IV</t>
  </si>
  <si>
    <t>a)</t>
  </si>
  <si>
    <t>b)</t>
  </si>
  <si>
    <t>c)</t>
  </si>
  <si>
    <t>d)</t>
  </si>
  <si>
    <t>e)</t>
  </si>
  <si>
    <t>kom</t>
  </si>
  <si>
    <t>PVC DN 160 mm</t>
  </si>
  <si>
    <t>V</t>
  </si>
  <si>
    <t>VI</t>
  </si>
  <si>
    <t>JH(St)H 2x2x0.8</t>
  </si>
  <si>
    <t xml:space="preserve"> fi 16 mm</t>
  </si>
  <si>
    <t xml:space="preserve"> fi 25 mm</t>
  </si>
  <si>
    <t xml:space="preserve"> fi 40 mm</t>
  </si>
  <si>
    <t>3.1.</t>
  </si>
  <si>
    <t>3.1.1.</t>
  </si>
  <si>
    <t>3.1.2.</t>
  </si>
  <si>
    <t>3.1.3.</t>
  </si>
  <si>
    <t>3.1.4.</t>
  </si>
  <si>
    <t>3.1.5.</t>
  </si>
  <si>
    <t>3.1.6.</t>
  </si>
  <si>
    <t>3.2.</t>
  </si>
  <si>
    <t>4.1.</t>
  </si>
  <si>
    <t>4.1.1</t>
  </si>
  <si>
    <t>4.2.</t>
  </si>
  <si>
    <t>4.2.1</t>
  </si>
  <si>
    <t>4.3.</t>
  </si>
  <si>
    <t>4.3.1</t>
  </si>
  <si>
    <t>4.4.</t>
  </si>
  <si>
    <t>4.4.1</t>
  </si>
  <si>
    <t>4.5.</t>
  </si>
  <si>
    <t>4.5.1</t>
  </si>
  <si>
    <t>4.6.</t>
  </si>
  <si>
    <t>5.1.</t>
  </si>
  <si>
    <t>5.2.</t>
  </si>
  <si>
    <t>5.3.</t>
  </si>
  <si>
    <t>6.1.</t>
  </si>
  <si>
    <t>6.2.</t>
  </si>
  <si>
    <t>6.3.</t>
  </si>
  <si>
    <t>6.4.</t>
  </si>
  <si>
    <t>6.5.</t>
  </si>
  <si>
    <t>7.1.</t>
  </si>
  <si>
    <t>7.2.</t>
  </si>
  <si>
    <t>7.3.</t>
  </si>
  <si>
    <t>7.4.</t>
  </si>
  <si>
    <t>4.6.1</t>
  </si>
  <si>
    <t xml:space="preserve">Ovim predmerom predviđa se nabavka, isporuka, postavljanje i povezivanje svog navedenog materijala i opreme koja je specificirana kao i svog sitnog i potrošnog materijala koji nije naveden u pozicijama (obujmice, zavrtnji, navrtke, tiplovi, gips, konektori, adapteri, PVC vezice dr.). Sastavni deo predmera i predračuna je dati tehnički opis, tehnički uslovi i grafička dokumentacija. Izvođač će na gradilištu preduzeti sve propisima predviđene mere zaštite na radu.  Izvođač će o svom trošku otkloniti sva oštećenja na objektu do kojih dođe kao rezultat radova koje on izvodi. Za sve izvedene radove i ugrađeni materijal koji je sam nabavio za potrebe izvođenja ove instalacije izvodač radova je obavezan dati pismenu garanciju i atesnu dokumentaciju u skladu sa važećim propisima SRPS EN 54 - 14 i VdS i postojećim ugovorenim obavezama. Sav isporučen i ugrađen materijal mora da odgovara EN-54 odnosno VdS standardima. Svi radovi na objektu moraju biti izvedeni  stručnom radnom snagom odgovarajuće kvalifikacione strukture. Potencijalni izvođač je u obavezi da se pre davanja ponude upozna sa projektnom dokumentacijom i sa stanjem objekta. Svi eventualni nesprazumi koji su rezultat nepoznavanja ovih elemenata padaju na teret izvođača. </t>
  </si>
  <si>
    <t>Jed. mere</t>
  </si>
  <si>
    <t>h</t>
  </si>
  <si>
    <t>Nabavka, isporuka i montaža instalacionih rebrastih cevi na zidu ili plafonu uključujući obujmice na svakih 30cm (halogen free):</t>
  </si>
  <si>
    <t xml:space="preserve">dimenzija 16 mm </t>
  </si>
  <si>
    <t>Nabavka, isporuka, polaganje kroz rebraste instalacione cevi i označavanje signalnog kabla:</t>
  </si>
  <si>
    <t>tip J-H(St)H 2x2x0,8mm</t>
  </si>
  <si>
    <t>Sav nespecifirani montažni i potrošni materijal kao kablovi, PVC vezice, nalepnice, tiple i šrafovi, dvostrano lepljiva traka i sl., a neophodan za postizanje pune funkcionalnosti i povezivanje izvršnih funkcija centrale sa ostalim sistemima.</t>
  </si>
  <si>
    <t>paušal</t>
  </si>
  <si>
    <t xml:space="preserve"> Ø100mm</t>
  </si>
  <si>
    <t>125/110</t>
  </si>
  <si>
    <t>500/818 mm, Q= 390 W</t>
  </si>
  <si>
    <t>Ø21,3x2,0 (1/2")</t>
  </si>
  <si>
    <t>Ø26,9x2,3 (3/4")</t>
  </si>
  <si>
    <t>7.5.</t>
  </si>
  <si>
    <t>6.6.</t>
  </si>
  <si>
    <t>Podrazumeva se kvalitetna oprema navedenih tehničkih karakteristika ili ekvivalentna odobrena od strane nadzornog organa i investitora. Svaka pozicija je komplet sa svim pomoćnim i montažnim materijalom, isporučena, montirana i puštena u rad. Podrazumeva se primena skele i slične opreme.</t>
  </si>
  <si>
    <t>Opis pozicije</t>
  </si>
  <si>
    <t>Cevni ventilator za odsis vazduha iz mokrih čvorova, u tihoj izvedbi, proizvod S&amp;P,  tip TD-350/125 SILENT ili sl. protok vazduha 100m3/h, napor 100Pa, snaga motora 30W, 230V. Uz ventilator isporučiti elastičnu vezu na usisu komplet sa steznim obujmicama .</t>
  </si>
  <si>
    <t>Odsisni PV1 ventil za odsisavanje vazduha iz mokrih čvorova komplet sa spojnim komadom od PVC cevi Ø100 mm .</t>
  </si>
  <si>
    <t xml:space="preserve">Plastične PVC cevi za odsisnu ventilaciju mokrih čvorova, komplet sa fazonskim delovima, zaptivkama, pastom, nosačima i držačima. </t>
  </si>
  <si>
    <t xml:space="preserve"> dimenzija prečnik 110mm</t>
  </si>
  <si>
    <t xml:space="preserve">Plastične PVC  T račve  za odsisnu ventilaciju mokrih čvorova komplet sa zaptivkama, pastom. </t>
  </si>
  <si>
    <t>dimenzija prečnik 125/110mm</t>
  </si>
  <si>
    <t>dimenzija prečnik 110/110mm</t>
  </si>
  <si>
    <t xml:space="preserve">Plastične PVC  redukcije  za odsisnu ventilaciju mokrih čvorova komplet sa zaptivkama, pastom.  </t>
  </si>
  <si>
    <t xml:space="preserve">Plastična PVC  kolena 90  za odsisnu ventilaciju mokrih čvorova komplet sa zaptivkama, pastom. </t>
  </si>
  <si>
    <t xml:space="preserve">dimenzija prečnik 110mm </t>
  </si>
  <si>
    <t xml:space="preserve">Zaštitna okrugla protivkišna rešetka za  izbacivanje otpadnog vazduha izrađene od aluminijuma proizvod :       Hidria, tip OZR-1  </t>
  </si>
  <si>
    <t>prečnika  200mm</t>
  </si>
  <si>
    <t>Prestrujne rešetke za ugradnju u vrata kupatila proizvod  Hidria, tip AR-4P</t>
  </si>
  <si>
    <t>dimenzija  525x125mm</t>
  </si>
  <si>
    <t xml:space="preserve">Puštanje u rad instalacije ventilacije u skladu sa tehničkim uslovima.  </t>
  </si>
  <si>
    <t>Primopredaja radova uz sačinjavanje zapisnika.</t>
  </si>
  <si>
    <t xml:space="preserve">Pripremno  radovi: osnivanje i priprema gradilišta sa sprovođenjem svih mera bezbednosti i zdravlja na radu, mera zaštite od požara, transportni i drugi opšti troškovi na gradilištu, skela i slično.  Završni radovi: konačno čišćenje gradilišta i transport ostataka materijala na deponiju odnosno na mesto gde investitor odredi.                                                                                                      </t>
  </si>
  <si>
    <t>Zidni sušači za kupatila, proizvod IRSAP, model ARES, za rad sa toplom vodom 90/70°C, komplet sa zidnim nosačima. Sušači su od čelika, lakirani belom bojom, sa priključcima veličine 1/2". Temperatura prostorije 25°C. Širina/visina i toplotni kapacitet:</t>
  </si>
  <si>
    <t xml:space="preserve">Radijatorski ventili sa termo glavom, za dvocevno grejanje, veličine 1/2" NP6, komplet sa preradom cevne veze. </t>
  </si>
  <si>
    <t>Radijatorski navijci za dvocevno grejanje, veličine 1/2", NP6, komplet sa preradom cevne veze.</t>
  </si>
  <si>
    <t xml:space="preserve">Radijatorski ventili za sušače, sa termo glavom, za dvocevno grejanje, veličine 1/2" NP6.  </t>
  </si>
  <si>
    <t>Radijatorski navijci za sušače,  za dvocevno grejanje, veličine 1/2", NP6.</t>
  </si>
  <si>
    <t xml:space="preserve">Radijatorske spojnice komplet sa zaptivačima. </t>
  </si>
  <si>
    <t>Radijatorske redukcije DN25/DN15</t>
  </si>
  <si>
    <t>Radijatorski čepovi  DN25</t>
  </si>
  <si>
    <t>Radijatorski ručni odzračni ventili  DN10 NP6.</t>
  </si>
  <si>
    <t>Radijatorske redukcije za sušače DN15/DN10</t>
  </si>
  <si>
    <t>Čepovi za sušače  DN15.</t>
  </si>
  <si>
    <t xml:space="preserve">Čelične bašavne cevi po SRPS EN 10220 za instalaciju grejanja.  </t>
  </si>
  <si>
    <t>Pomoćni i montažni materijal, cevni lukovi, fiting, gasovi za zavarivanje, zaptivni materijal, nosači i držači, uzima se 50% od prethodne pozicije.</t>
  </si>
  <si>
    <t>Kvalitetno čišćenje cevi i bojenje cevne mreže sa dva premaza osnovne  boje i dva premaza toplootpornog laka. Boja po želji investitora.</t>
  </si>
  <si>
    <t>Odmašćivanje, čišćenje i premazivanje sa dva sloja toplootpornog laka postojeće cevne mreže radijatorskog grejanja. Cevi su veličine 1/2" i 3/4". Boja po želji investitora.</t>
  </si>
  <si>
    <t>Pražnjenje, punjenje i odzračivanje instalacije radi ugrađivanja novih grejnih tela.</t>
  </si>
  <si>
    <t>Ispitivanje instalacije na hladan hidraulički pritisak uz sačinjavanje zapisnika.</t>
  </si>
  <si>
    <t xml:space="preserve">Puštanje u rad instalacije radijatorskog grejanja sa uregulacijom grejnih tela, sve u skladu sa tehničkim uslovima.   </t>
  </si>
  <si>
    <t>Građevinski radovi: probijanje otvora za prolaz cevi, štemovanje betona u podu za postavljanje grejačkih cevi, bez završne obrade.</t>
  </si>
  <si>
    <t xml:space="preserve">Pripremno  radovi: osnivanje i priprema gradilišta sa sprovođenjem svih mera bezbednosti i zdravlja na radu, mera zaštite od požara, transportni i drugi opšti troškovi na gradilištu, skela i slično. Završni radovi: konačno čišćenje gradilišta i transport ostataka materijala na deponiju odnosno na mesto gde investitor odredi.                                                                                          </t>
  </si>
  <si>
    <t>Demontaža cevnih registara iz kupatila od cevi 5/4"</t>
  </si>
  <si>
    <t>Demontaža nepotrebne cevne mreže dimenzija 3/8" do 3/4", komplet sa odzračnim sudovima, nosačima i držačima.</t>
  </si>
  <si>
    <t>Radovi na pripremi i rušenju</t>
  </si>
  <si>
    <t>Zemljani radovi</t>
  </si>
  <si>
    <t>Zidarski radovi</t>
  </si>
  <si>
    <t>Armirano betonski radovi</t>
  </si>
  <si>
    <t>Armirački radovi</t>
  </si>
  <si>
    <t>Izolaterski radovi</t>
  </si>
  <si>
    <t>Građevinska stolarija</t>
  </si>
  <si>
    <t>Tesarski radovi</t>
  </si>
  <si>
    <t>Bravarski radovi</t>
  </si>
  <si>
    <t>Limarski radovi</t>
  </si>
  <si>
    <t>Keramičarski radovi</t>
  </si>
  <si>
    <t>Podopolagački radovi</t>
  </si>
  <si>
    <t>Suvomontažni radovi</t>
  </si>
  <si>
    <t>Molersko-farbarski radovi</t>
  </si>
  <si>
    <t>Roletnarski radovi</t>
  </si>
  <si>
    <t>GRAĐEVINSKO ZANATSKI RADOVI</t>
  </si>
  <si>
    <t>Montaža i demontaža metalne fasadne (radne ili zaštitne) skele, u svemu po važećim propisima i merama HTZ-a. Skela mora biti statički stabilna, ankerovana za objekat i propisno uzemljena. Na svakih 2,00m visine postaviti radne platforme od fosni. Sa spoljne strane platformi postaviti fosne na ~kant~. Celokupnu površinu skele pokriti jutanim ili PVC zastorima. Skelu prima i preko dnevnika daje dozvolu za upotrebu statičar. Koristi se za sve vreme trajanja radova._x000D_
Obračun po m2 vertikalne projekcije montirane skele.</t>
  </si>
  <si>
    <t>m2</t>
  </si>
  <si>
    <t>U toku radova izvršiti više puta grubo čišćenje gradilišta od građevinskog šuta sa prenosom šuta na deponiju gradilišta. Plaća se jedanput bez obzira na broj čišćenja._x000D_
Obračun po m2 gradilišta</t>
  </si>
  <si>
    <t>Čišćenje i pranje gradilišta po završetku svih radova. Izvršiti detaljno čišćenje celog gradilišta, pranje svih staklenih površina, čišćenje i fino pranje svih unutrašnjih prostora i spoljnih površina._x000D_
Obračun po m2 poda.</t>
  </si>
  <si>
    <t>m 2</t>
  </si>
  <si>
    <t>Pažljivo šlicanje zida od opeke za prolaz instalacija. Kroz zid pažljivo izvesti šliceve za postavljanje instalacija. Šut prikupiti, izneti, utovariti na kamion i odvesti na gradsku deponiju._x000D_
Obračun po m1 šlica.</t>
  </si>
  <si>
    <t>m1</t>
  </si>
  <si>
    <t>Probijanje pregradnog zida od opeke d=12-15cm za izradu otvora vrata. Pažljivo porušiti delove zida, da se ne rastrese zidna masa. Šut prikupiti, izneti, utovariti na kamion i odvesti na gradsku deponiju. U cenu ulazi i podupiranje._x000D_
Obračun po m2 zida.</t>
  </si>
  <si>
    <t>Pažljiva demontaža drvenih vrata zajedno sa drvenim ili metalnim štokom, površine do 2,50 m2. Demontirana vrata sklopiti, utovariti na kamion i odvesti na deponiju koju odredi investitor._x000D_
Obračun po komadu vrata.</t>
  </si>
  <si>
    <t>Pažljiva demontaža dvokrilnih drvenih i metalnih vrata zajedno sa štokom, garažnih i sl. površine do 5,00 m2. Demontirana vrata sklopiti, utovariti na kamion i odvesti na deponiju koju odredi investitor._x000D_
Obračun po komadu vrata.</t>
  </si>
  <si>
    <t>Pažljiva demontaža drvenih prozora, površine do 5,00 m2. Demontirane prozore očistiti, sklopiti, utovariti na kamion i odvesti na deponiju, do 15 kilometara, koju odredi investitor._x000D_
Obračun po komadu prozora.</t>
  </si>
  <si>
    <t>Pažljiva demontaža zastakljenih metalnih dvokrilnih vrata, površine do 5,00 m2. Demontirana vrata očistiti, sklopiti, utovariti na kamion i odvesti na deponiju, do 15 kilometara, koju odredi investitor._x000D_
Obračun po komadu vrata.</t>
  </si>
  <si>
    <t>Obijanje produžnog ili krečnog maltera sa unutrašnjih zidova. Izvođač i nadzor zapisnički konstatuju površine koje se moraju obiti pre početka izvođenja radova. Obiti malter i klamfama očistiti spojnice do dubine 2cm. Površine opeka očistiti čeličnim četkama i oprati zidove vodom. Šut prikupiti, izneti, utovariti na kamion i odvesti na gradsku deponiju._x000D_
Obračun po m2 obijene površine, otvori se odbijaju.</t>
  </si>
  <si>
    <t>Obijanje zidnih keramičkih pločica zajedno sa malterom. Obiti pločice sa malterom i klamfama očistiti spojnice do dubine 2cm, a površinu opeke očistiti čeličnim četkama. Šut prikupiti, izneti, utovariti na kamion i odvesti na gradsku deponiju._x000D_
Obračun po m2 obijene površine, otvori se odbijaju.</t>
  </si>
  <si>
    <t>Obijanje podnih keramičkih pločica postavljenih u cementnom malteru. Obiti pločice i skinuti podlogu do betonske konstrukcije. Šut prikupiti, izneti, utovariti na kamion i odvesti na gradsku deponiju._x000D_
Obračun po m2 poda</t>
  </si>
  <si>
    <t xml:space="preserve">Skidanje podova od tapisona, itisona, vinaza i vinfleksa. Pod skinuti, upakovati, utovariti na kamion i odvesti na gradsku deponiju._x000D_
Obračun po m2 poda.                                       </t>
  </si>
  <si>
    <t xml:space="preserve">Demontaža podova od parketa. Pod demontirati, očistiti,  upakovati, utovariti na kamion i odvesti na deponiju koju odredi investitor udaljenu do 15 kilometara. _x000D_
Obračun po m2 demontiranog poda.                     </t>
  </si>
  <si>
    <t>Skidanje poda, cementne košuljice. Cementnu košuljicu skinuti do betonske konstrukcije. Šut izneti, utovariti na kamion i odvesti na gradsku deponiju._x000D_
Obračun po m2 poda.</t>
  </si>
  <si>
    <t>Skidanje spuštenih plafona tipa /Armstrong/ i /Hanter Daglas/ sa konstrukcijom. Izdvojiti upotrebljivi materijal i složiti. Šut prikupiti, izneti, utovariti na kamion i odvesti na gradsku deponiju._x000D_
Obračun po m2 plafona.</t>
  </si>
  <si>
    <t>Skidanje spuštenih plafona od maltera na podkonstrukciji od trske i letvi ili rabic pletiva. Izdvojiti upotrebljivi materijal i složiti. Šut prikupiti, izneti, utovariti na kamion i odvesti na gradsku deponiju._x000D_
Obračun po m2 plafona.</t>
  </si>
  <si>
    <t>Skidanje zaštitnih ukrasnih daski sa zidova. Daske skinuti, očistiti utovariti na kamion i odvesti na deponiju koju odredi investitor, udaljenu do 15 kilometara._x000D_
Obračun po m1 demontirane daske.</t>
  </si>
  <si>
    <t>Rušenje urušenih pregradnih zidova od opeke u produžnom malteru. Rušenje zidova izvesti zajedno sa serklažima, nadvratnicima i svim oblogama na zidu. Upotrebljivu opeku očistiti od maltera i složiti na gradilišnu deponiju. Šut prikupiti, izneti, utovariti na kamion i odvesti na gradsku deponiju. _x000D_
Obračun po m2 zida, otvori se odbijaju. _x000D_
d=12 cm</t>
  </si>
  <si>
    <t>d=7 cm</t>
  </si>
  <si>
    <t>Demontaža oluka, olučnih vertikala, opšivki prozora i drugih elemenata. Limariju demontirati, upakovati, utovariti na kamion i odvesti na deponiju koju odredi investitor udaljenu do 15 km._x000D_
Obračun po m1 limarije</t>
  </si>
  <si>
    <t>Rušenje staze od betona. Rušenje staze izvesti zajedno sa skidanjem podloge. Šut prikupiti, izneti, utovariti na kamion i odvesti na gradsku deponiju. _x000D_
Obračun po m2 staze.</t>
  </si>
  <si>
    <t>Demontaža  visećih oluka od pocinkovanog lima i deponovanje u krugu gradilišta u dogovoru sa investitorom._x000D_
Obračun po m1 limarije.</t>
  </si>
  <si>
    <t>Demontaža postojećih okapnica (iksni) od pocinkovanog lima r.š. 33-50cm. Demontirane okapnice deponovati u krugu gradilišta u dogovoru sa investitorom._x000D_
Obračun po m1 limarije.</t>
  </si>
  <si>
    <t>Utovar i odvoz na deponiju građevinskog šuta, na daljinu do 15km._x000D_
Obračun po m3 mereno u kamionu.</t>
  </si>
  <si>
    <t>m3</t>
  </si>
  <si>
    <t>Iznošenje nameštaja iz objekta. Nameštaj izneti, spustiti, utovariti na kamion i odvesti na deponiju koju odredi investitor udaljenu do 15km. Na deponiji nameštaj pažljivo istovariti i spakovati._x000D_
Obračun po m² poda objekta.</t>
  </si>
  <si>
    <t>Bušenje rupa za postavljanje instalacija, preseka do Ø 16 cm, u međuspratnim tavanicama d=10-16 cm. Šut prikupiti, izneti, utovariti na kamion i odvesti na gradsku deponiju._x000D_
Obračun po komadu rupe.</t>
  </si>
  <si>
    <t>Zatvaranje hodnika u objektu (odvajanje gradilišta od ostatka objekta) pomoću gipskartonskih ploča na metalnoj podkonstrukciji i PVC folije._x000D_
Obračun po m² zaštićenog otvora.</t>
  </si>
  <si>
    <t>"Izrada i postavljanje tabli i drugih oznaka sa upozorenjem, a po tehničkim propisima. Tabla je dimenzija 80 x 60 cm."_x000D_
Obračun po komadu table.</t>
  </si>
  <si>
    <t>kom.</t>
  </si>
  <si>
    <t>Skidanje spuštenih plafona kao i obloge zidova od drvene lamperije sa podkonstrukcijom. Izdvojiti upotrebljivi materijal, izneti iz objekta i složiti u okviru kompleksa na mestu koje odredi investitor. Šut prikupiti, izneti iz objekta, utovariti na kamion i odvesti na gradsku deponiju._x000D_
Obračun po m² demontirane obloge.</t>
  </si>
  <si>
    <t>Demontaža zida od gipskartonskih ploča ili lamperije na drvenoj podkonstrukciji. Pregradu pažljivo demontirati, upotrebljiv materijal očistiti, spustiti i složiti na gradilišnu deponiju za novu upotrebu ili utovariti na kamion i odvesti na deponiju udaljenu do 15 km koju odredi investitor. Šut prikupiti, izneti, utovariti na kamion i odvesti na gradsku deponiju._x000D_
Obračun po m² demontiranih zidova.</t>
  </si>
  <si>
    <t>Demontaža postojeće termoizolacije iz tavanskog dela prostora (iznad lamperije) sa slojem PVC folije. Demontirati mineralnu vunu, odvojiti upotrebljivi materijal, i deponovati na gradilišnu deponiju. Šut prikupiti, izneti iz objekta i odvesti na gradsku deponiju._x000D_
Obračun po m2 demontirane površine.</t>
  </si>
  <si>
    <t>Demontaža postojeće rasvete, priključnica i prekidača i sl. Demontiranu rasvetu, priključnice i prekidače deponovati na mesto koje odredi investitor, a u okviru kompleksa. Pre izvođenja primeniti sve bezbednosne mere. U cenu uračunati sav potreban rad, materijal i pomoćnu skelu. Ukupna površina predmetnog dela objekta je cca 490 m²._x000D_
Obračun paušalno.</t>
  </si>
  <si>
    <t>Paušal.</t>
  </si>
  <si>
    <t xml:space="preserve">Nepredviđeni radovi prilikom rušenja (razna _x000D_
izmeštanja instalacija)._x000D_
Obračun paušalno.  </t>
  </si>
  <si>
    <t>paušal.</t>
  </si>
  <si>
    <t>Mašinski iskop, utovar i prevoz materijala (prirodni šljunak,  zemlja, pesak) na daljinu do 5km. U cenu uračunati i planiranje materijala na terenu._x000D_
Obračun po m3 mereno u kamionu.</t>
  </si>
  <si>
    <t>Mašinski iskop, utovar i prevoz materijala (kvalitetna ilovača) na daljinu do 15km. Materijal se kopa na nalazištima koja odredi investitor, i istovaruje se na deponiji u zoni blatnih kanala u okviru banjskog kompleksa._x000D_
Obračun po m3 zemlje mereno uraslo.</t>
  </si>
  <si>
    <t>Zaziđivanje otvora prozora i vrata opekom u produžnom malteru 1:2:6, d=12 cm.Pre zidanja u postojećem zidu oštemovati šmorceve za prevez. Opeku pre ugradnje kvasiti vodom. Zidanje izvesti u pravilnom slogu a spojnice po završenom zidanju očistiti do dubine 2 cm. U cenu ulazi i pomoćna skela. _x000D_
Obračun po m2 otvora.</t>
  </si>
  <si>
    <t>Preziđivanje pregradnih zidova debljine 6,5 cm punom opekom u produžnom malteru razmere 1:2:6, sa izradom serklaža. U visini nadvratnih greda, ili na visini od 200cm uraditi armirano betonske serklaže dimenzija 7x15 cm. Marka betona je MB 20, a armatura serklaža 2ø8, uzengije ø6/25. Prevez raditi na pola opeke, a vezu sa starim zidovima ankerovanjem pomoću armaturne žice ø8. Po završenom zidanju spojnice očistiti. U cenu ulazi i izrada serklaža, armatura, oplata i pomoćna skela. _x000D_
Obračun po m2 zida, otvori se odbijaju.</t>
  </si>
  <si>
    <t>d=12 cm</t>
  </si>
  <si>
    <t xml:space="preserve">Izrada rabicirane cementne košuljice debljine 6cm, kao podloge za keramičke pločice. Podlogu za košuljicu pre nanošenja košuljice, očistiti i oprati. Malter za košuljicu spraviti sa prosejanim šljunkom /jedinicom/, razmere 1:3. armirati je rabic pletivom, postavljenim u sredini sloja. Kočuljicu negovati dok ne očvrsne. _x000D_
Obračun po m2 košuljice.        </t>
  </si>
  <si>
    <t>Izrada perdašene cementne košuljice, debljine 5 cm. Podlogu pre nanošenja košuljice očistiti i oprati. Malter za košuljicu spraviti sa prosejanim šljunkom /jedinicom/, razmere 1:3. Gornju površinu košuljice uglačati do crnog sjaja i negovati dok ne očvrsne._x000D_
Obračun po m2 košuljice.</t>
  </si>
  <si>
    <t>Izrada perdašene lakoarmirane cementne košuljice, prosečne debljine 6 cm. Podlogu pre nanošenja košuljice očistiti i oprati. Malter za košuljicu spraviti sa prosejanim šljunkom /jedinicom/, razmere 1:3. Gornju površinu košuljice uglačati do crnog sjaja i negovati dok ne očvrsne._x000D_
Obračun po m2 košuljice.</t>
  </si>
  <si>
    <t>Obrada špaletni cementnim malterom razmere 1:3. Pre malterisanja površine očistiti i isprskati mlekom. Prvi sloj, grunt, raditi produžnim malterom debljine sloja do 2 cm od prosejanog šljunka, /jedinice/. Malter naneti preko pokvašene podloge i narezati radi boljeg prihvatanja drugog sloja. Drugi sloj spraviti sa sitnim i čistimp eskom, bez primesa mulja i organskih materija. Perdašiti uz kvašenje i glačanje malim perdaškama.  Omalterisane špaletne moraju biti ravne, bez preloma i talasa, a ivice oštre i prave. Malter kvasiti da nedođe do brzog sušenja i /pregorevanja/._x000D_
Obračun po m1 obrađene špaletne.</t>
  </si>
  <si>
    <t>Malterisanje zidova, podloge za lepljenje ker. pločica produžnim malterom. Pre malterisanja površine očistiti i isprskati retkim cementnim mlekom. Naneti sloj maltera spravljen od prosejanog šljunka, /jedinice/ i izravnati ga. Malter stalno mešati da se cementno mleko ne izdvoji. Omalterisane površine moraju biti ravne, bez preloma i talasa. U cenu ulazi i pomoćna skela. _x000D_
Obračun po m2 malterisane površine, otvori se odbijaju.</t>
  </si>
  <si>
    <t>Malterisanje zazidanih otvora produžnim malterom u dva sloja. Pre malterisanja zidne površine nakvasiti vodom i isprskati cementnim mlekom, naneti sloj maltera, spravljen sa prosejanim šljunkom /jedinicom/. Na prosušeni prvi sloj naneti drugi, spravljen sa sitnim peskom i fino ga isperdašiti uz kvašenje. Površine moraju biti ravne, bez preloma i talasa, sastavi sa postojećim površinama ne smeju biti vidljivi. U cenu ulazi i pomoćna skela._x000D_
Obračun po m2 malterisane površine</t>
  </si>
  <si>
    <t>Malterisanje cementnim malterom u dva sloja. Pre malterisanja površine očistiti i isprskati cementnim mlekom. Prvi sloj, grunt, raditi cementnim malterom, sa dodatkom aditiva koji se posebno naplaćuje, u dva sloja do 2 cm od prosejanog šljunka,/jedinice/. Malter naneti preko pokvašene podloge i narezati radi boljeg prihvatanja drugog sloja. Drugi sloj spraviti sa sitnim i čistim peskom, bez primesa mulja i organskih materija. Perdašiti uz kvašenje i glačanje malim perdaškama. Omalterisane površine moraju biti ravne, bez preloma i talasa, a ivice oštre i prave. Malter kvasiti da ne dođe do brzog sušenja i /pregorevanja/._x000D_
Obračun po m2 malterisane površine.</t>
  </si>
  <si>
    <t>Dersovanje zida od opeke cementnim malterom. Pre početka dersovanja površine zidova očistiti i otprašiti. Spojnice dobro ispuniti malterom, malter ne sme da bude redak da ne curi i da opeka ne povuče mleko. Po završenom dersovanju lice očistiti. Dersovanje se vrši radi boljeg prijanjanja hidroizolacije. _x000D_
Obračun po m2 dersovane površine.</t>
  </si>
  <si>
    <t>Zaziđivanje šliceva, na mestu porušenih zidova, opekom u produžnom malteru razmere 1:2:6. Pre zaziđivanja u postojeđem zidu oštemovati šmorceve za prevez. U cenu ulazi i pomoćna skela. _x000D_
Obračun po m1 šlica.</t>
  </si>
  <si>
    <t>Ugradnja gotovih nadvratnika d=12 cm u zidove od opeke, i učvršćivanje istih pomoću maltera._x000D_
Obračun po komadu ugrađenog nadvratnika prosečne dužine 130 cm.</t>
  </si>
  <si>
    <t>Sve betonske radove izvesti sa odgovarajućom stručnom radnom snagom uz punu primenu saveremene mehanizacije namenjene ovoj vrsti radova.</t>
  </si>
  <si>
    <t>Kvalitet betona mora  odgovarati  postavljenim  zahtevima iz tehničke dokumentacije kao i važećih propisa, koji  regulišu ovu vrstu radova. Samo beton koji zadovoljava  propisane uslove može biti ugrađen. Uzorak za dokazivanje kvaliteta betona uzimati na gradilištu-paralelno sa ugradnjom  betona. Izvođač mora obezbediti uslove da se beton propisno ugrađuje odnosno ne sme slobodno padati sa veće visine od 2,00m. Betonsku masu isključivo  ugrađivati  pervibratorom u slojevima ne većim od 50cm.</t>
  </si>
  <si>
    <t>Po uklanjanju oplate, beton se mora negovati, polivati vodom u zavisnosti od spoljne temperature, a najmanje tri dana. Za vreme viših ili nižih temperatura od propisanih, obavezno preduzeti mere zaštite betona. Mere zaštite moraju trajati dok god postoji potreba za istim. Mere zaštite naročito se odnose na spravljanje, transport, ugrađivanje i negovanje betona. Ovako preduzete mere zaštite ne utiču na već ugovorenu cenu radova.</t>
  </si>
  <si>
    <t>Oplata mora biti čista, potpuno stabilna, zahtevanih  dimenzija, ista mora biti geometrijskog oblika, horizontalna, vertikalna, kosa, kružna ili kako se već zahteva tehničkom dokumentacijom. Oplata mora biti razuprta i poduprta u svemu prema nameni, a u skladu sa postojećim propisima.</t>
  </si>
  <si>
    <t xml:space="preserve">Beton dok se nalazi u oplati, za vreme vezivanja mora biti zaštićen od bilo kakvog potresa.     
</t>
  </si>
  <si>
    <t xml:space="preserve">Oplata za ostavljanje otvora mora odgovarati tehničkoj dokumentaciji, kao i da omogući nesmetanu ugradnju betona.   </t>
  </si>
  <si>
    <t xml:space="preserve">Sve armiračke radove izvesti sa odgovarajućom stručnom radnom snagom uz punu  primenu  savremenog  alata i mehanizacije namenjenoj ovoj vrasi radova.               </t>
  </si>
  <si>
    <t xml:space="preserve">Izvedeni radovi moraju biti  kvalitetni, sto posto  povezani, da betonski čelik  zauzima  pravilan  oblik, da je propisano udaljen od oplate i podloge, kako bi se dobio propisani zaštitni sloj. U tu svrhu obavezno koristiti odobrene odstojnike-podmetače.                                               </t>
  </si>
  <si>
    <t xml:space="preserve">Izgled i raspred betonskog  čelika  mora u svemu  odgovarati uslovima tehničke dokumentacije.               </t>
  </si>
  <si>
    <t xml:space="preserve">Obračun se vrši po jedinici mere teoretske težine, naznačene kod svake pozicije radova. Jedinična  cena  obuhvata  izradu kompletne pozicije radova, (nabavku osnovnog i veznog materijala, podmetače, spoljni i unutrašnji transport, ugrađivanje-povezivanje, svi  horizontalni i vertikalni  prenosi  do mesta ugradnje, neophodnu  radnu  skelu i ostale  aktivnosti koje su neophodne za kvalitetno izvođenje radova.          </t>
  </si>
  <si>
    <t>kg</t>
  </si>
  <si>
    <t xml:space="preserve">Radovi se moraju izvesti  kvalitetno u svemu  prema  vazećim propisima, standardima  i  tehničkoj  dokumentaciji. Podloga mora biti čvrsta, glatka, suva i potpuno ravna. Vezivne mase ne smeju  štetno  da  utiču na podlogu, niti na materijale sa kojima su u neposrednom dodiru. Izvedene površine moraju zauzimati pravilne geometrijske položaje. </t>
  </si>
  <si>
    <t xml:space="preserve">Kod  temperatura viših ili nižih  od  propisanih, ukoliko se radovi izvode, preduzeti mere zaštite upotrebljenog osnovnog i veznog materijala. Mere  zaštite ne utiču na već ugovorenu cenu radova.     </t>
  </si>
  <si>
    <t xml:space="preserve">Obračun se vrši po jedinici mere, naznačene kod svake  pozicije radova. Jedinična cena obuhvata izradu kompletne  pozicije radova, (nabavku osnovnog, veznog i materijala za zaštitu, spoljni i unutrašnji  transport, izradu, mere  zaštite, sve horizontalne i vertikalne prenose, neophodnu radnu skelu čišćenje i ostale aktivnosti koje su neophodne za kvalitetno izvođenje ovih radova.     </t>
  </si>
  <si>
    <t xml:space="preserve">Ovaj opis je sastavni deo svake pojedinačno opisane pozicije radova i isti ne isključuje primenu važećih propisa u građevinarstvu iz ove oblasti.   </t>
  </si>
  <si>
    <t>Nabavka i postavljanje laganog samonosivog izolacionog filca od mineralne vune, URSA LIF/S, debljine 100mm. Lagani filc od mineralne vune postaviti kao termo i zvučnu izolaciju pregradnih zidova od gipskartonskih zidova i plafona, po detaljima i uputstvu nadzornog organa._x000D_
Obračun po m2 izvedene izolacije.</t>
  </si>
  <si>
    <t>Debljine 200mm.</t>
  </si>
  <si>
    <t>Nabavka i postavljanje jednog sloja polietilenske folije, URSA SECO 500. Foliju postaviti i slojeve zalepiti obostrano lepljivom armiranom akrilnom trakom, URSA SECO 41, po uputstvu proizvođača._x000D_
Obračun po m2 postavljene površine.</t>
  </si>
  <si>
    <t>Fugovanje postojećih spojnica između fasadnih panela tio kitom. Pre fugovanja spojnice očistiti od starog tio kita i svih drugih nečistoća, i premazati prajmerom. Fugovanje uraditi prema propisima i uputstvu proizvođača. Nadzorni organ i izvođač će pismenim putem odrediti količine koje je potrebno isfugovati. _x000D_
Obračun po m1 obrađene fuge.</t>
  </si>
  <si>
    <t>Nabavka i postavljanje prikivanjem krovne podloge - SVITAPFOL 150 NT ili slične. PE folijuu postaviti preko daščane podloge prikivanjem uz gornju ivicu trake nerđajućim ekserima sa širokom glavom ili heftalicom sa nerđajućom municijom. Prikovana ivica se preklapa 15 cm. Nastavke  traka postaviti naizmenično, pomeranje najmanje za 50cm._x000D_
Obračun po m2 krovne površine.</t>
  </si>
  <si>
    <t>Nabavka i ugradnja parne brane AL 120N ili slične, postavljanjem preko podkonstrukije gipsanog plafona. Trake postaviti se preklapom od 15 cm i lepiti nih međusobno po uputstvu proizvođača.  Nastavke  traka postaviti naizmenično, pomeranje najmanje za 50cm._x000D_
Obračun po m2 postavljene površine.</t>
  </si>
  <si>
    <t xml:space="preserve">Svi upotrebljeni materijali spojna i vezivna sredstva (zaštitna sredstva) moraju biti propisanog kvaliteta - odnosno da poseduju ateste.                                            </t>
  </si>
  <si>
    <t xml:space="preserve">Bravariju raditi od profilisanog metala, ravnih i profilisanih limova uz kombinaciju sa ostalim  materijalima, kako već to nalaze tehnička dokumentacija i overeni radionički  detalji.                </t>
  </si>
  <si>
    <t xml:space="preserve">Za svo vreme izvođenja, odnosno  predaje  objekta, izvođač je dužan da preduzme sve potrebne mere kako  nebi  došlo  do oštećenja ovih radova. A ako ipak dođe do oštećenja izvođač će o svom trošku, uz saglasnost  nadzornog  organa, radove dovesti u projektovano stanje. </t>
  </si>
  <si>
    <t xml:space="preserve">Obračun se vrši po jedinici mere naznačene kod svake pozicije radova. Jedinična cena obuhvata izradu i ugradnju kompletne pozicije  radova sa kompletnim  zastakljivanjem (nabavku osnovnog, veznog i zaštitnog  materijala, spoljni i unutrašnji transport, ugrađivanje, mere zaštite, sve  horizontalne i vertikalne prenose, neophodnu radnu skelu, sva zaptivanja, dihtovanja, spoljna i unutrašnja opšivanja, sve okove, zaštita i finalno bojenje-lakiranje kao i ostale aktivnosti koje su neophodne za kvalitetno izvođenje radova).  </t>
  </si>
  <si>
    <t xml:space="preserve">Ovaj opis je sastavni deo svake pojedinačno opisane pozicije radova i isti neisključuje primenu vazećih propisa u građevinarstvu iz ove oblasti.                        </t>
  </si>
  <si>
    <t>Izrada i postavljanje talpi od furniranog medijapana, širine 20 cm kao zaštite zidova od oštećenja. Daske izraditi furnirati u dogovoru sa autorom.                                                                                                                                                                                      Obračun po m1 daske.</t>
  </si>
  <si>
    <t>Nabavka i ugradnja kliznih staklenih vrata sa lajsnama od plastificiranog aluminijuma na kabinama kada. Vrata su dimenzija 95/210cm. Staklo zaštitno sigurnosno debljine minimum 8mm_x000D_
Obračun po komadu vrata.</t>
  </si>
  <si>
    <t xml:space="preserve">Dodavanje drvenih rožnjači na postojeću čeličnu konstrukciju, a radi smanjenja raspona oslanjanja lima i drvene oplate. Izraditi čeličnu papuču i montirati je na gornji pojas krovne rešetke. Na papuču postaviti pravu drvenu gredu od suve jelove građe dimenzije 10/14cm. Prosečna dužina grede je 450cm._x000D_
Obračun po komadu ugrađene grede. </t>
  </si>
  <si>
    <t>Nabavka i postavljanje daščane podloge od OSB ploča debljine 18mm, preko krovne konstrukcije. OSB ploče debljine 18mm postaviti na dodir i ušrafiti samorezućim vijcima za drvenu ili čeličnu rožnjaču. Obloga se postavlja na krovnu i mansardnu površinu._x000D_
Obračun po m2 postavljene površine.</t>
  </si>
  <si>
    <t xml:space="preserve">Letvisanje krova letvama 24/48mm u pravcu pada krova radi stvaranja ventilirajućeg sloja, na razmaku do osamdeset cm. Pokucati kontra letve po rogovima, i na međurastojanjima do 80 cm. Nabaviti letve optimalne dužine._x000D_
Obračun po m2 merno po kosini krova.                                                                                    </t>
  </si>
  <si>
    <t xml:space="preserve">Letvisanje krova štaflama 50/80mm, na razmaku do 100cm. Pokucati štafle preko letvi, kao pripreme za postavljanje pokrivača od rebrastog lima.  Nabaviti štafle optimalne dužine._x000D_
Obračun po m2 merno po kosini krova.                                                                                    </t>
  </si>
  <si>
    <t xml:space="preserve">Sve radove na čeličnoj konstrukciji izvesti sa odgovarajućom  stručnom radnom snagom, uz punu primenu  savremenog  alata i mehanizacije namenjene ovoj vrsti radova.                    </t>
  </si>
  <si>
    <t xml:space="preserve">Konstrukciju izvesti u svemu prema  tehničkoj  dokumentaciji statičkom proračunu i radioničkim detaljima, uz obaveznu upotrebu savremenih metoda za sprečavanje deformisanja prilikom varenja. Mesta spajanja i zavarivanja moraju  biti  suva, čista odnosno bez tragova stranih primesa.  Kontrolu  varova vršiti jednom od metoda po zahtevu nadzornog organa. Osnovnu zaštitu konstrukcije izvršiti u radionici, po montaži konstrukcije izvrsiti još jednu zaštitu, a zatim istu farbati dva puta bojom za čelik. </t>
  </si>
  <si>
    <t xml:space="preserve">Obračun se vrši po jedinici mere, naznačene kod svake pozicije radova. Jedinična cena obuhvata izradu kompletne pozicije radova (nabavku osnovnog i vezivnog materijala, spoljni i unutrašnji  transport, izradu i montažu, mere  zaštite, sve horizontalne i vertikalne prenose, radnu i po potrebi konstruktivnu skelu, troškove kontrole varova, zaštitu i farbanje konstrukcije, kao i ostale  aktivnosti  koje su neophodne za kvalitetno izvođenje radova).           </t>
  </si>
  <si>
    <t xml:space="preserve">Jedinačnom cenom radova obuhvaćeni su svi ankeri, anker kutije kao i ostale vezne elemente, kako one na samoj konstrukciji tako i one koje se ugrđjuju u beton.                  </t>
  </si>
  <si>
    <t xml:space="preserve">Ovaj opis je sastavni deo svake pojedinačno opisane pozicije radova i isti ne isključuje primenu važećih propisa i normativa u građevinarstvu iz ove oblasti.     </t>
  </si>
  <si>
    <t>Izrada i ugradnja metalne rešetke iznad kanala, širine 60 cm. Ram rešetke izraditi od ugaonika 30/30/3mm, na razmaku do 3 cm. Rešetke raditi u lamelama dužine do 120 cm. Fiksni ram, nosač izvesti i ugraditi od ugaonika 35/35/4 mm. Rešetku sa nosačem očistiti, premazati minijumom i obojiti bojom za metal, dva puta. _x000D_
Obračun po m1 rešetke.</t>
  </si>
  <si>
    <t>Nabavka i montaža krovnih panela tipa TRIMOTERM SNV ts 120, a u svemu prema uputstvu proizvođača. U cenu ulaze, nabavka materijala, ugradnja, skela, dizalica, kao i svi limarski delovi za spojeve krova i nazitka, i ostalih slabih tački._x000D_
Obračun po m2 krova.</t>
  </si>
  <si>
    <t>Postavljanje čeličnog lima kao oplate za perlit beton i to HA-100/275 debljine zida 1.25 mm i težine 15.03 kg/m2 preko postojeće konstrukcije. Lim očistiti od korozije i prljavštine i minizirati osnovnom bojom za metal u dve ruke._x000D_
Obračun po m2 postavljenog lima.</t>
  </si>
  <si>
    <t>Irada protivpožarne zaštite čeličnih greda  perlitnim protivpožarnim malterom ili odgovarajućim ekspandirajućim premazom. U cenu ulazi materijal, izrada, skela kao i atestiranje na protivpožarnost klase 60 minuta.  rš~110 cm._x000D_
Obračun po m1 čelične konstrukcije</t>
  </si>
  <si>
    <t xml:space="preserve">Svi upotrebljeni materijali, spojna i vezivna sredstva, zaštitna sredstva, moraju biti propisanog kvaliteta odnosno da poseduju ateste. </t>
  </si>
  <si>
    <t xml:space="preserve">Za svo vreme izvođenja, odnosno do predaje objekta izvođač je dužan da preduzme sve potrebne mere, kako  nebi  došlo do oštećenja ovih radova. a ako ipak dođe do oštećenja izvođač će o svom trošku, uz saglasnost nadzornog  organa, radove dovesti u projektovano stanje.                                                                            Obračun se vrši po jedinici mere, naznačene kod svake pozicije radova. Jedinačna cena obuhvata izradu kompletne pozicije radova (nabavku osnovnog i vezivnog materijala, spoljni i unutrašnji  transport, izradu i montažu, mere  zaštite, sve horizontalne i vertikalne prenose, potrebnu radnu skelu, traženu zaštitu na spoju sa drugim  materijalima, termoispune kod sendviča i ostale aktivnosti koje su neophodne za kvalitetno izvođenje radova).        </t>
  </si>
  <si>
    <t xml:space="preserve">Ovaj opis je sastavni deo svake pojedinačno opisane pozicije radova i isti neisključuje primenu važećih propisa u građevinarstvu iz ove oblasti.        </t>
  </si>
  <si>
    <t>Izrada i montaža solbanka prozora od plastificiranog pocinkovanog lima u boji krovnog lima, razvijene širine do 60 cm, debljine 0,60mm. Strane solbanka prema zidu i štoku prozora podići u vis do 25mm, u štok prozora učvrstiti lepljenjem celom dužinom epoksidnim lepkom tipa SIKA ili sličan. Prednju stranu solbanka pričvrstiti za drvene paknice ili slično. Ispod lima staviti sloj ter papira, koji ulazi u cenu solbanka._x000D_
Obračun po m1 solbanka.</t>
  </si>
  <si>
    <t>Opšivanje ivica olučnog kanala i ostalih pregiba (promena nagiba krova), pocinkovanim plastificiranim limom, razvijene širine do 35cm, debljine 0,60mm. Sa prednje strane okapnicu prepustiti za 3cm. Opšivanje izvesti po standardima i pravilima struke._x000D_
Obračun po m1 ivice.</t>
  </si>
  <si>
    <t>Izrada i montaža ležećih pravougaonih oluka od pocinkovanog plastificiranog lima, razvijene širine do 125 cm. Oluk se izvodi na mestu i u svemu kao postojeći oluk._x000D_
Obračun po m1 oluka.</t>
  </si>
  <si>
    <t xml:space="preserve">Izrada i montaža snegobrana od pocinkovanog plastificiranog lima debljine 0,55 mm u boji krovnog pokrivača. Držači su flahovima ankerovani za podlogu._x000D_
Obračun po m1.      </t>
  </si>
  <si>
    <t xml:space="preserve">Izrada ventilacione slemenjače sa zaštitnom mrežicom. Materijal je plastificirani pocinkovani lim debljine 0,55 mm u boji krovnog pokrivača. Pocinkovane nosače slemenjače postaviti na minimalnom razmaku od 50 cm. Pokrivni lim je RŠ 55 cm, a dvostrane iksne RŠ 45 cm._x000D_
Obračun po m' slemenjače.       </t>
  </si>
  <si>
    <t>Izrada i montaža sampleha iznad ležećeg oluka od pocinkovanog lima, razvijene širine (RŠ) 66 cm, debljine 0,55 mm. Sampleh spojiti sa olukom u vidu duplog kontra falca i zaletovati kalajem. Prostor za ventilaciju krovnog pokrivača zaštiti plastičnom mrežicom protiv ptica i insekata._x000D_
Obračun po m'.</t>
  </si>
  <si>
    <t xml:space="preserve">Sve keramičarske  radove  izvesti sa odgovarajucom  stručnom radnom snagom, uz punu primenu savremenog alata i mehanizacije namenjene ovoj vrsti radova.                            </t>
  </si>
  <si>
    <t xml:space="preserve">Svi upotrebljeni materijali, spojna i vezivna sredstva, zaštitna sredstva moraju biti propisanog  kvaliteta, odnosno da poseduju ateste. </t>
  </si>
  <si>
    <t xml:space="preserve">Kod  temperatura  nižih ili viših od propisanih, ukoliko  se radovi izvode, preduzeti mere zaštite upotrebljenog osnovnog i veznog materijala. Mere zaštite moraju trajati do god postoji potreba za istim. Mere zaštite neutiču na već ugovorenu cenu radova.                                               </t>
  </si>
  <si>
    <t>Nabavka materijala i popločavanje unutrašnjih podova jednobojnim, neglaziranim, keramičkim pločicama prve klase, evropske proizvodnje. Pločice se postavljaju na lepak. Nabavka pločica ne ulazi u cenu._x000D_
Obračun po m2 postavljene keramike.</t>
  </si>
  <si>
    <t>Nabavka materijala i oblaganje unutrašnjih zidova glaziranim, keramičkim pločicama, prve klase, evropske proizvodnje. Pločice se postavljaju na lepak. Nabavka pločica ne ulazi u cenu._x000D_
Obračun po m2 postavljene keramike.</t>
  </si>
  <si>
    <t>Nabavka materijala i izrada ravne sokle h=8-10cm od keramičkih pločica prve klase, evropske proizvodnje. Pločice se postavljaju na lepak. Nabavka pločica ne ulazi u cenu._x000D_
Obračun po m1 postavljene sokle.</t>
  </si>
  <si>
    <t xml:space="preserve">Nabavka i postavljanje ugaonih PVC lajsni u boji keramike na svim spoljašnjim uglovima sučeljavanja zidova sa oblogom od keramičkih pločica. Lajsne postaviti pravo, bez talasa i u ravni sa pločicama.                                                                                                                                   Obračun po m1 lajsne. </t>
  </si>
  <si>
    <t>Rad u režiji KV keramičara (utrošen materijal se obračunava posebno)._x000D_
Obračun po norma času.</t>
  </si>
  <si>
    <t>Izravnavanje postojeće podloge dvokomponentnom masom za izravnjavanje i repariranje tipa POLIMAG RV SP, proizvođača "Prvi maj" Čačak ili ekvivalent. Podlogu očistiti i naneti odgovarajući prajmer, zatim izliti masu za izravnjavanje, da čvrsto i trajno veže za podlogu.Naneta masa mora da ima potrebnu otpornost na pritisak 21MPa. Podlogu obrusiti i opajati, i premazati odgovarajućim prajmerom po uputstvu proizvođača._x000D_
Obračun po m2 obrađene površine.</t>
  </si>
  <si>
    <t>Nabavka i postavljanje profilisane aluminijumske sokle, visine do 8cm, debljine 16 mm, na sastavu poda i zidova, Soklu po izboru investitora na svakih 80 cm pričvrstiti za zid, rosfraj holšrafovima sa tiplovima._x000D_
Obračun po m1 sokle.</t>
  </si>
  <si>
    <t xml:space="preserve">Sve suvomontažne radove izvesti sa odgovarajućom stručnom radnom snagom, uz punu primenu savremenog alata namenjenog ovoj vrsti radova.                                        </t>
  </si>
  <si>
    <t xml:space="preserve">Svi uptrebljeni materijali, spojna i vezivna sredstva, zaštitna sredstva moraju biti propisanog  kvaliteta  odnosno  da poseduju ateste.                                                                                                                    Radovi se moraju izvesti kvalitetno u svemu prema propisima, standardima, tehničkoj dokumentaciji i overenim izvođačkim detaljima.                                      </t>
  </si>
  <si>
    <t xml:space="preserve">Obračun se vrši po jedinici mere, naznačene kod svake pozicije radova. Jedinačna cena radova obuhvata izradu i ugradnju kompletne pozicije radova, (nabavku osnovnog, veznog i zaštitnog materijala, spoljni i unutrašnji transport, ugrađivanje, mere zaštite, sve horizontalne  i  vertikalne  prenose, neophodnu radnu skelu kao i ostale aktivnosti koje su neophodne za kvalitetno izvođenje radova.      </t>
  </si>
  <si>
    <t>Nabavka materijala i izrada obloge zidova i plafona od vodootpornih gips-karton ploča d=12mm (po tipu slično RIGIPS, KNAUF) na klasičnoj metalnoj podkonstrukciji. Visina spuštanja do 1m na podešavajućim vešaljkama. Sve spojeve bandažirati i izgletovati._x000D_
Obračun po m2 obloge.</t>
  </si>
  <si>
    <t>Nabavka materijala i izrada sendvič zidova d=10cm obostrano obloženih duplim gips-kartonskim pločama d=12mm (po tipu slično RIGIPS, KNAUF) na klasičnoj metalnoj podkonstrukciji sa ispunom od mineralne vune d=7,5cm. Sve spojeve bandažirati i izgletovati._x000D_
Obračun po m2 zida.</t>
  </si>
  <si>
    <t>Gips kartonskim pločama RB 12,5 mm.</t>
  </si>
  <si>
    <t>Izrada protivpožarnog zida od trostrukih vatrootpornih gips kartonskih ploča koja se postavljaju preko odgovarajuće metalne (čelične) podkonstrukcije CW100mm. Podkonstrukcija (pocinkovana) se fiksira za bočne zidove, pod i ab.međuspratnu konstrukciju.  Gips ploče se postavljaju obostrano. Tipa 3xRF d=12,5mm. Zid  raditi u svemu kao sistem "Knauf" ili "Rigips".         Napomena: Zid je klase vatrootpornosti F120 minuta i obavezno je priložiti atest u sladu sa SRPS U.J1.090._x000D_
Obračun po m2 komplet izvedene pozicije.</t>
  </si>
  <si>
    <t xml:space="preserve">Svi molerskofarbarski radovi imaju se izvesti sa odgovarajućom stručnom radnom snagom, uz punu primenu savremenih alata i mehanizacije namenjene ovoj vrsti radova.                 </t>
  </si>
  <si>
    <t xml:space="preserve">Svi upotrebljeni materijali, spojna, vezivna i zaštitna sredstva moraju biti propisanog kvaliteta, odnosno da poseduju ateste.                                                     </t>
  </si>
  <si>
    <t xml:space="preserve">Radovi se moraju izvesti kvalitetno u svemu  prema  važećim propisima, standardima i tehničkoj  dokumentaciji.  </t>
  </si>
  <si>
    <t xml:space="preserve">Podloga mora biti postojana, čista, suva i potpuno ravna. Pre nanosenja završnog sloja podlogu pripremiti u svemu prema važećim propisima i uputstvima proizvođača materijala. Pokrivni premazi moraju potpuno da pokriju podlogu. Kod površina gde se podloga posebno ne priprema izvršiti gitovanje manjih neravnina. Upotrebljeni materijali moraju dobro da prijanjaju, da su prema svojoj nameni otporni, da nisu  štetni po zdravlje, da nedeluju agresivno na materijale  sa  kojima su u dodiru, da obrađene površine imaju oštre dodirne ivice. Odstupanja u boji i tonu su nedopustiva. </t>
  </si>
  <si>
    <t xml:space="preserve">Kod temperatura nižih ili viših  od  propisanih, ukoliko se radovi izvode preduzeti mere za zaštitu upotrebljenog materijala. Mere zaštite moraju trajati do god postoji potreba za istim. Mere zaštite neutiču na već ugovorenu cenu radova.  </t>
  </si>
  <si>
    <t>Gletovanje fino malterisanih, kao i gips kartonskih plafona, disperzivnim kitom. Površine obrusiti, očistiti i izvršiti neutralizovanje. Pregledati i kitovati manja oštećenja i pukotine. Impregnirati i prevući disperzivni kit tri puta. _x000D_
Obračun po m2 gletovane površine</t>
  </si>
  <si>
    <t>zidova</t>
  </si>
  <si>
    <t>U klasi Oikos</t>
  </si>
  <si>
    <t>Izrada špatulata i sl. u klasi Oikos</t>
  </si>
  <si>
    <t>Farbanje postojećih drvenih ograda terasa i pergola sandolinom 2 puta u tonu po izboru investitora.</t>
  </si>
  <si>
    <t>Bojenje cevi za grejanje bojom za metal. Pre bojenja metala skinuti koroziju hemijskim i fizičkim sredstvima, a zatim sve površine brusiti i očistiti. Na cevi naneti impregnaciju i osnovnu boju, a zatim bojiti dva puta bojom za metal. _x000D_
Obračun po m1 obojenih cevi.</t>
  </si>
  <si>
    <t>Tretiranje drvenih elemenata krovne konstrukcije sredstvima protiv crvotočine i završno zaštititi protivpožarnim premazom sa odgovarajućim prajmerom. U cenu uračunati i izdavanje atesta za otpornost prema požaru klase 30 minuta._x000D_
Obračun po m2 izvršenog protivpožarnog premaza.</t>
  </si>
  <si>
    <t>Rad u režiji KV molera._x000D_
Obračun po norma času.</t>
  </si>
  <si>
    <t>Nabavka i ugradnja adresabilnih javljača požara u kompletu sa odgovarajućim kablom prosečne dužine 30m1. Javljači u svemu kao postojeći (novi) ili kompatibilni. U cenu uračunati i demontažu i odvoz u skladu sa propisima starih radioaktivnih javljača._x000D_
Obračun po komadu ugrađenog javljača.</t>
  </si>
  <si>
    <t>Izrada šahta dubine do 200 cm od gotovih armiranobetonskih prstenova sa ugradnjom livenogvozdenih poklopaca sa ramom predviđenih za pešački saobraćaj. U cenu uračunati i izradu dna sa kinetom, tampon sloj, iskop zemnje sa odvozom viška zemlje i nasipanje oko šahta._x000D_
Obračun po komadu šahta.</t>
  </si>
  <si>
    <t>Iskop zemlje, ugradnja PVC kanalizacionih cevi prečnika 250mm i povezivanje na postojeću kanalizaciju u zoni kanalizacije koja se dislocira. U cenu uračunati iskop i odvoz viška zemlje, nasipanje peska, montažu i nivelaciju cevi, obeležavanje trase i nasipanje zemlje._x000D_
Obračun po m1 kanalizacione mreže.</t>
  </si>
  <si>
    <t>Razni radovi</t>
  </si>
  <si>
    <t>OPŠTE NAPOMENE</t>
  </si>
  <si>
    <t>Ovim predmerom i predračunom predviđa se isporuka svog materijala navedenog u pozicijama i svog sitnog nespecificiranog materijala potrebnog za kompletnu izradu, ugrađivanje kako je to  navedeno u pojedinim pozicijama, ispitivanje i puštanje u ispravan rad, kao i dovođenje u ispravno (prvobitno) stanje svih oštećenih mesta na već izvedenim radovima i konstrukcijama.</t>
  </si>
  <si>
    <t>Sav  upotrebljeni materijal mora biti prvoklasnog kvaliteta i odgovarati standardima.  Svi radovi moraju  biti izvedeni  sa stručnom radnom snagom, a u potpunosti prema Tehničkim propisima važećim za predmetne vrste radova.</t>
  </si>
  <si>
    <t>U cenu se uračunava cena svog navedenog materijala u pozicijama i cena montažnog nespecificiranog materijala, kao i cena radne snage (bez PDV-a). Cena uključuje i izradu sve eventualno potrebne radioničke dokumentacije, ispitivanje i puštanje u rad svih elemenata instalacija navedenih u pozicijama.</t>
  </si>
  <si>
    <t xml:space="preserve">Navedeni tipovi i proizvođači pojedinih delova opreme ili instalacionog materijala nisu obavezni. Izvođač može ugraditi i drugu opremu, odnosno materijal, ali pod uslovom da taj ima iste elektrotehničke i konstruktivne karakteristike kao i navedeni, a što prethodno potvrđuje i overava stručno lice-nadzorni organ. </t>
  </si>
  <si>
    <t>KABLOVI I CEVI</t>
  </si>
  <si>
    <t>Isporuka i polaganje napojnih kablova sa bakarnim provodnicima, izolacijom od umreženog polietilena i plaštom od slabo-gorive bezhalogene mešavinena bazi poliolefina za instalacije osvetljenja i priključnica. Kablovi se polažu u zid ispod obloge zidova, direktno na zid ili tavanicu, ili u prostoru spuštenog plafona, manjim delom kroz instalacione cevi, sa svim račvanjima i povezivanjima.</t>
  </si>
  <si>
    <t>N2XH-J   5x16 mm2</t>
  </si>
  <si>
    <t>N2XH-J   3x4 mm2</t>
  </si>
  <si>
    <t>Isporuka i polaganje instalacionih kablova sa bakarnim provodnicima, izolacijom od umreženog polietilena i plaštom od slabo-gorive bezhalogene mešavinena bazi poliolefina za instalacije osvetljenja i priključnica. Kablovi se polažu u zid ispod obloge zidova, direktno na zid ili tavanicu, ili u prostoru spuštenog plafona, manjim delom kroz instalacione cevi, sa svim račvanjima i povezivanjima.</t>
  </si>
  <si>
    <t>N2XH-J      3x1,5 mm2</t>
  </si>
  <si>
    <t>N2XH-J      3x2,5 mm2</t>
  </si>
  <si>
    <t>N2XH-J      5x2.5 mm2</t>
  </si>
  <si>
    <t>Isporuka i polaganje u zidovima i podovima instalacionih rebrastih ili glatkih cevi od proizvedenih od bezhalogenih elemenata sledećih dimenzija:</t>
  </si>
  <si>
    <t>Uraditi propisno šemiranje ormana. Izvršiti trajno i jasno obeležavanje ormana i ugrađene opreme. Oprema je u rangu kvaliteta proizvođača Schneider Electric (SE) ili Legrand.</t>
  </si>
  <si>
    <t>Plaća se komplet isporučeno, postavljeno, povezano i ispitano za ispravan rad, zajedno sa sledećom opremom ugrađenom u postojeći orman:</t>
  </si>
  <si>
    <t>-  1  kom   Tropolna grebenasta sklopka u kućištu, In=40 A, 500 V, 1-0 (ugradnja u orman)</t>
  </si>
  <si>
    <t>-  1  kom   Tropolna grebenasta sklopka - preklopka In=25 A, 500 V, 1-0-2  (ugradnja u orman)</t>
  </si>
  <si>
    <t>-  3  kom   Signalna svetiljka - prisustvo napajanja, 230VAC, zelena (ugradnja u orman na DIN šinu)</t>
  </si>
  <si>
    <t xml:space="preserve">-  uvodnice, bakarne sabirnice, redne stezaljke, potporni izolatori, </t>
  </si>
  <si>
    <t xml:space="preserve">   pertinaks, provodnici za šemiranje, šema, opomenska tablica,</t>
  </si>
  <si>
    <t xml:space="preserve">   DIN šine, natpisne pločice i sav ostali sitan montažni materijal.</t>
  </si>
  <si>
    <t>komplet</t>
  </si>
  <si>
    <t>Demontaža opreme iz postojećeg razvodnog ormana (R9).</t>
  </si>
  <si>
    <t>Plaća se komplet: nabavka, isporuka i postavljenje za ispravan rad.</t>
  </si>
  <si>
    <t>Razvodna tabla oznake RT, sa sledećom opremom:</t>
  </si>
  <si>
    <t>-  1  kom   Automatski osigurač 6 A, 1p, ''B''</t>
  </si>
  <si>
    <t>-  2 kom   Automatski osigurač 10 A, 1p, ''B''</t>
  </si>
  <si>
    <t>-  2  kom   Automatski osigurač 16 A, 1p, ''B''</t>
  </si>
  <si>
    <t>ostali sitni montažni materijal.</t>
  </si>
  <si>
    <t>Ugradnja u postojeći razvodni orman GRO-II</t>
  </si>
  <si>
    <t>-  1  kom   Automatski osigurač 63 A, 1p, ''C''</t>
  </si>
  <si>
    <t>INSTALACIONI MATERIJAL</t>
  </si>
  <si>
    <t xml:space="preserve">Priključnice:  </t>
  </si>
  <si>
    <t>Modularni set oznake [P1] sastavljen od:</t>
  </si>
  <si>
    <t>dozna, prirubnica i maska (5M),</t>
  </si>
  <si>
    <t>2 x ''šuko II'' sa zaštitnim kontaktom, 16A, 250 V, (2M)</t>
  </si>
  <si>
    <t>1 x ''euro'' priključnica, 10A, 250 V, (1M)</t>
  </si>
  <si>
    <t>Modularni set oznake [P2] sastavljen od:</t>
  </si>
  <si>
    <t>dozna, prirubnica i maska (3M),</t>
  </si>
  <si>
    <t>1 x ''šuko II'' sa zaštitnim kontaktom, 16A, 250 V, (2M)</t>
  </si>
  <si>
    <t>Modularna priključnica sastavljena od:</t>
  </si>
  <si>
    <t>dozna, prirubnica i maska (2M),</t>
  </si>
  <si>
    <t xml:space="preserve"> ''šuko II'' sa zaštitnim kontaktom, sa poklopcem (IP44), 16A, 250 V, (2M)</t>
  </si>
  <si>
    <t xml:space="preserve">Prekidači:  </t>
  </si>
  <si>
    <t>Modularni sastavljen od:</t>
  </si>
  <si>
    <t>1h taster sklopka jednopolna, 10 A, 250 V, (2M)</t>
  </si>
  <si>
    <t>2h taster sklopka naizmenična, 10 A, 250 V, (1M)</t>
  </si>
  <si>
    <t>1h taster sklopka unakrsna, 10 A, 250 V, (2M)</t>
  </si>
  <si>
    <t>Na mestima označenim na crtežima postaviti monofazni električni priključak (ventilator itd.). Visinu priključka usaglasiti u skladu sa uređajima koji se postavljaju. Komplet sa povezivanjem.</t>
  </si>
  <si>
    <t>TV ili TT</t>
  </si>
  <si>
    <t>Ovaj deo predmera i predračuna obuhvata: isporuku, montažu i povezivanje niže opisanih svetiljki uključujući:</t>
  </si>
  <si>
    <t>-isporuku i postavljanje kuke za vešanje ili odgovarajućih tiplova za pričvršćavanje svetiljke na zavanici ili zidu</t>
  </si>
  <si>
    <t>-isporuka, montaža i povezivanje pomoću stezaljki na već izvedenu instalaciju svetiljke kako je to opisano u pojedinim pozicijama</t>
  </si>
  <si>
    <t>-postavljanje u svetiljke, sijalice, odnosno fluo cevi i startera</t>
  </si>
  <si>
    <t>-pranje, brisanje i nameštanje na svetiljke staklene ili plastične kugle, zvona ili poklopca, koji su sastavni deo svetiljke</t>
  </si>
  <si>
    <t>-ispitivanje i stavljanje pod napon</t>
  </si>
  <si>
    <t>-zamenu svih sijalica, fluo cevi i startera koji ne budu ispravni u trenutku tehničkog prijema instalacije</t>
  </si>
  <si>
    <t>-fluorescentne svetiljke moraju da budu kompenzovane na faktor snage cos fi &gt; 0,95</t>
  </si>
  <si>
    <t>Montaža na mestu označenom na crtežima na plafon ili zid svetiljke komplet sa priborom za montažu, grlom, predspojnim spravama i sijalicama odgovarajuće snage.</t>
  </si>
  <si>
    <t>Ugradnja - protivpanične fluo svetiljke sa providnom kapom, sa jednim fluo izvorom od 8W, sa sopstvenim akumulatorom autonomije 3h, u stepenu zaštite IP 42 klasa II, u pripravnom spoju, slična tipu HELIOS 1x8W proizvođača BUCK. Svetiljka je predviđena za montažu na zid, na plafon ili u spušteni plafon. U zavisnosti od plana evakuacije na prizmatičnu kapu zalepiti strelicu sa odrećenim smerom kretanja ili natpisom IZLAZ.</t>
  </si>
  <si>
    <t>INSTALACIJE ZAŠTITE OD ELEKTRIČNOG UDARA</t>
  </si>
  <si>
    <t>Isporučiti i na mesto označenom na crtežu, na 30 cm od poda u zidu mokrog čvora ugraditi kutiju za izjednačenje potencijala PS. Kutija je snabdevena plastičnim poklopcem i opremljena je sa priključnim skazaljkama za provodnik do 35 mm² i 6 priključnih mesta za priključak vodova do 6 mm².</t>
  </si>
  <si>
    <t>Plaća se isporuka i ugradnja.</t>
  </si>
  <si>
    <t>Provodnikom P-Y 4 mm² (žuto-zeleni) ispod maltera (u zidu) i u podu izvesti od kutije PS izvode za povezivanje metalnih delova u mokrom čvoru koji nisu sastavni delovi električnih uređaja i to posebno:</t>
  </si>
  <si>
    <t>-za odvodnu cev umivaonika,</t>
  </si>
  <si>
    <t>-za kanalizacionu cev,</t>
  </si>
  <si>
    <t>-za vodovodnu cev (ukoliko nije plastična),</t>
  </si>
  <si>
    <t>-za kadu,</t>
  </si>
  <si>
    <t>Prosečna dužina po jednom odvodu je  4 m.</t>
  </si>
  <si>
    <t>Spajanje na cevovode se vrši pomoću šelni, olovnih podmetača debljine 3 mm ispod cele šelne, zavrtnjem M6 sa maticom i ozubljenim podmetačem i kablovskom stopicom.</t>
  </si>
  <si>
    <t>Priključak za cevovode vršiti u zidu tako da ga prekrije malter odnosno keramika kojom se zid oblaže.</t>
  </si>
  <si>
    <t>Ukupan broj izvoda po jednoj kutiji je 5.</t>
  </si>
  <si>
    <t>Potreban materila po jednoj kutiji je:</t>
  </si>
  <si>
    <t>-provodnik  H07Z-UP 4 mm² (žuto-zeleni) 20  m</t>
  </si>
  <si>
    <t>Plaća se za sav rad i materijal po jednoj kutiji.</t>
  </si>
  <si>
    <t>Isporučiti i od zaštitne sabirnice u razvodnim tablama do kutija PS u mokrom čvoru položiti provodnik H07Z-U 4 mm² (žuto-zeleni), položen kroz cev ugrađenu ispod maltera (u zidu) ili u zid od opeke ispod obloge zidova.</t>
  </si>
  <si>
    <t>Prosečna dužina provodnika H07Z-U 4 mm² (žuto-zeleni) po jednoj kutiji  PS je 10 m.</t>
  </si>
  <si>
    <t>Plaća se za sav rad i materijal po jednoj kutiji PS, zajedno sa povezivanjem u njima i na zaštitnim sabirnicama u pripadajućem ormanu.</t>
  </si>
  <si>
    <t>Demontaža postojeće opreme iz prostorija, šlicovanje i postavljanje pod maleter postojećih kablova i ponovna montaža opreme.</t>
  </si>
  <si>
    <t>Završna montaža i puštanje u rad i proba sistema</t>
  </si>
  <si>
    <t xml:space="preserve">TELEFONSKE INSTALACIJE </t>
  </si>
  <si>
    <t>Telefonska utičnica RJ-12 6/2   (1M)</t>
  </si>
  <si>
    <t>Isporuka, ugradnja i povezivanje u okviru modularnog seta specificiranog u tački 3.1.1.</t>
  </si>
  <si>
    <t>Kabl JH(St)H 2x2x0,6mm za povezivanje telefonskog ormana sa priključnicama.</t>
  </si>
  <si>
    <t>Isporuka, ugradnja i povezivanje.</t>
  </si>
  <si>
    <t xml:space="preserve">RTV INSTALACIJE </t>
  </si>
  <si>
    <t>Komplet TV utičnica završna.</t>
  </si>
  <si>
    <t xml:space="preserve">Isporuka, ugradnja i povezivanje u okviru modularnog seta </t>
  </si>
  <si>
    <t>Koaksijalni kabl RG 6  ''halogen free''</t>
  </si>
  <si>
    <t>Isporuka i polaganje novih glavnih telekomunikacionih kablova za povezivanje postojećih instalacija na postojećoj telekomunikacionoj infrastrukturi. Kablovi se polažu umesto postojećih (sa izvlačenjem istih) kroz postojeće juvidor cevi. U slučaju potrebe predvideti izgradnju revizionih šahtova koji se posebno naplaćuju. U cenu uračunati sav potreban rad i materijal kao i povezivanje instalacije i puštanje u rad.</t>
  </si>
  <si>
    <t>optički kabl Fo 6 x 50 / 125 (low smoke zero-halogen - flame retardant and non-corrosive)</t>
  </si>
  <si>
    <t>Pregled i ispitivanje svih električnih instalacija jake i slabe struje, davanje atesta i garantnih listova i puštanje u rad.</t>
  </si>
  <si>
    <t>paušalno</t>
  </si>
  <si>
    <t>Merenje otpora uzemljenja, davanje atesta i puštanje u rad.</t>
  </si>
  <si>
    <t>Izrada projekta izvedenoih instalacija.</t>
  </si>
  <si>
    <t>Nepredviđeni troškovi pri izvođenju instalacija jake i slabe struje.</t>
  </si>
  <si>
    <t>Rad u režiji KV električara (utrošen materijal se obračunava posebno)._x000D_
Obračun po utrošenom norma času.</t>
  </si>
  <si>
    <t xml:space="preserve"> - Provodnici za šemiranje, šeme, natpisne pločice i sav</t>
  </si>
  <si>
    <t>Obračun po komadu demontiranog i uklonjenog umivaonika.</t>
  </si>
  <si>
    <t>Obračun po komadu demontirane i uklonjene kade.</t>
  </si>
  <si>
    <t>Obračun po komadu demontirane i uklonjene WC-šolje.</t>
  </si>
  <si>
    <t>Obračun po dužnom metru demontirane i uklonjene kanalizacione cevi.</t>
  </si>
  <si>
    <t>Obračun po dužnom metru demontirane i uklonjene vodovodne cevi.</t>
  </si>
  <si>
    <t>GRAĐEVINSKI RADOVI</t>
  </si>
  <si>
    <t>Kanal sa rešetkom.</t>
  </si>
  <si>
    <t>Izrada otvora u betonskoj konstrukciji za prolaz vodovodnih i kanalizacionih vertikala i instalacije. U cenu uračunati i odgovarajuće zaptivanje prostora između zidova otvora i instalacije, posle montaže instalacije.</t>
  </si>
  <si>
    <t>Obračun po izvedenom otvoru.</t>
  </si>
  <si>
    <t>KANALIZACIJA (sanitarno-fekalna)</t>
  </si>
  <si>
    <t>Nabavka, dopremanje i montaža cevi od PVC-a, za instalaciju sanitarno-fekalne kanalizacije. Cevi ispod svakog mufa pričvrstiti gvozdenim ram-šelnama. O tavanicu cev obesiti oko svakog mufa uzengijom od pljošteg gvožđa 3/40 mm. Sva potrebna štemovanja i probijanja zidova od opeke i betona ne naplaćuju se posebno već su obuhvaćena cenom dužnom metra cevi. Nedovršene delove mreže, veze za vertikale ili sanitarne uređaje do njihovog ugrađivanja zatvoriti privremenim drvenim čepovima odgovarajućeg prečnika. Postavljenu cev isprati i ispitati na vodonepropusnost u prisustvu nadzornog organa.</t>
  </si>
  <si>
    <t>Obračun po metru dužnom, ugrađene i primljene cevi</t>
  </si>
  <si>
    <t>STANDARD: SPRS-EN 1451 ... za unutrašnju kanalizaciju.</t>
  </si>
  <si>
    <t>Nabavka, dopremanje i montaža PVC podnih slivnika sa poniklovanom rešetkom.</t>
  </si>
  <si>
    <t>Obračun po montiranom slivniku.</t>
  </si>
  <si>
    <t>Obračun po izvršenom priključku.</t>
  </si>
  <si>
    <t>Izvršiti hidrauličko ispitivanje postavljene kanalizacione mreže na vododrživost.</t>
  </si>
  <si>
    <t>Obračun po dužnom metru ispitane cevi.</t>
  </si>
  <si>
    <t>VODOVOD (unutrašnja instalacija sanitarnog vodovoda)</t>
  </si>
  <si>
    <t xml:space="preserve">Nabavka, dopremanje i montaža vodovodnih cevi PP-R, za radni pritisak od 10 bara, za unutrašnju instalaciju sanitarnog vodovoda. Uvozne cevi moraju odgovarati JUS-u, odnosno moraju imati atest o tehničkoj ispravnosti. Cevi ce spajaju sučeonim zavarivanjem u svemu prema preporukama proizvođača cevi. Cevi se montiraju uglavnom skriveno u zidu (unutar mokrih čvorova), a delimično vidno u prostoru spuštenog plafona i instalacionim koridorima). Cevi se izoluju filcom radi sprečavanja kondenza. Celokupna vodovodna instalacija pre zatvaranja žljebova i malterisanja mora biti ispitana na pritisak od 12 bara, prema važećim propisima. </t>
  </si>
  <si>
    <t>Obračun po m ugrađene i primljene cevi.</t>
  </si>
  <si>
    <t>Nabavka, transport i montaža ravnih propusnih mesinganih ventila sa točkićem. Ventili moraju odgovarati PP-R</t>
  </si>
  <si>
    <t>Obračun po komadu montiranog ventila.</t>
  </si>
  <si>
    <t>Nabavka, transport i montaža EK ventila sa hromiranom kapom. Ventili moraju odgovarati PP-R cevima.</t>
  </si>
  <si>
    <t>Ispitivanje montirane instalacije vodovoda na vododržljivost prema važećim propisima. Potrebnu količinu vode za isptivanje  obezbeđuje izvođač.</t>
  </si>
  <si>
    <t>Dezinfekcija montirane i ispitane vodovodne mreže u objektu prema važećim propisima.</t>
  </si>
  <si>
    <t>Obračun po dužnom metru cevovoda.</t>
  </si>
  <si>
    <t>SANITARNI OBJEKTI I PRIBOR</t>
  </si>
  <si>
    <t>Konzolna wc-šolja od fajnasa bele boje. ''JIKA'' (ili drugog proizvođača istih ili boljih karakteristika) konzolna šolja kompatibilna sa ugradbenim vodo-kotlićem.</t>
  </si>
  <si>
    <t>klozetska daska sa poklopcem od pune plastike (ABS), snabdevenu sa donje strane sa najmanje tri gumena odbojnika</t>
  </si>
  <si>
    <t>PVC cev koja se umeće između ulivnog grla šolje i vodokotlića u zidu;</t>
  </si>
  <si>
    <t>PE cev koja se umeće između izlivnog grla šolje i kanalizacione cevi u zidu;</t>
  </si>
  <si>
    <t xml:space="preserve">Podesivi ugradni vodo-kotlić, ispirač povezan sa šoljom plastičnom cevi Ø 32 mm sa obujmicama i gumenim dihtunzima; komplet sa zidnim prekidačem za pokretanje ispiranja. </t>
  </si>
  <si>
    <t>Obračun po montiranoj klozetskoj šolji. Šolja mora biti montirana na veću visinu od standardne - 55cm.</t>
  </si>
  <si>
    <t>Nabavka i montaža hromiranog dražača rolo toalet papira.</t>
  </si>
  <si>
    <t>Obračun po montiranom dražaču.</t>
  </si>
  <si>
    <t>Nabavka i montaža komplet ormarića sa nadgradnim umivaonikom od fajansa  tipa "Drvostil MOND65'' (ili drugog proizvođača istih ili boljih karakteristika). Školjka mora biti snabdevena otvorom za odvod , prelivom i čepom za zatvaranje odvodnog otvora. Ispod školjke umivaonika montirati hromirani sifon koji mora odgovarati standardu JUS.M.C5.810 i spojiti ga sa kanalizacionom cevi u zidu preko gumenog dihtunga. Spoj prekriti niklovanom rozetom. Dimenzija ormarića je 65/49cm.</t>
  </si>
  <si>
    <t>Obračun po montiranom ormariću sa umivaonikom.</t>
  </si>
  <si>
    <t>Obračun po montiranom ormariću sa umivaonikom tipa MOND85 85/49cm.</t>
  </si>
  <si>
    <t>Obračun po nabavljenoj i isporučenoj bateriji.</t>
  </si>
  <si>
    <t>stojeća - za toplu i hladnu vodu.</t>
  </si>
  <si>
    <t>Montaža niklovane baterije za umivaonik.</t>
  </si>
  <si>
    <t>Obračun po montiranoj bateriji.</t>
  </si>
  <si>
    <t>Nabavka i montaža ogledala 80/65 cm u belom ramu debljine 4cm sa etažerom, koje se postavlja iznad umivaonika.</t>
  </si>
  <si>
    <t>Obračun po montiranom ogledalu.</t>
  </si>
  <si>
    <t>Obračun po montiranom držaču.</t>
  </si>
  <si>
    <t>Montaža hromirane zidne baterije za kadu sa mobilnim tušem, za toplu i hladnu vodu.</t>
  </si>
  <si>
    <t>Obračun po montiranoj zidnoj bateriji.</t>
  </si>
  <si>
    <t>Obračun po montiranom dozatoru.</t>
  </si>
  <si>
    <t>Obračun po montiranoj četki.</t>
  </si>
  <si>
    <t>Nabavka i montaža trokadera od fajnasa u kompletu sa visokomontažnim vodokotlićem, priključnom cebi i odgovarajućom rešetkom. Nije dozvoljena ugradnja pre saglasnosti investitora.</t>
  </si>
  <si>
    <t>Obračun po montiranom trokaderu.</t>
  </si>
  <si>
    <t>Obračun po nabavljenoj i montiranoj bateriji.</t>
  </si>
  <si>
    <t>Rad u režiji KV vodoinstalatera (utrošen materijal se obračunava posebno).</t>
  </si>
  <si>
    <t>Obračun po norma času.</t>
  </si>
  <si>
    <t xml:space="preserve"> - nikakvi posebni troškovi neće se posebno priznavati, jer se sve treba uključiti kroz faktor u jedinačne cene za svaki rad.
Prema ovim uslovima, opisu pojedinih stavki, treba sastaviti jediničnu cenu za svaku stavku predračuna.
Sve ove odredbe važe i za zanatske i instalaterske radove, s tim što izvođač nosilac glavnih radova mora da predvidi i naknadu svih režijskih troškova oko ispomoći, angažovanja rada, materijala, alata i drugog u vezi navedenih radova, ako se takvi radovi izvode preko kooperanata.
Svi ovi odnosi se moraju precizno ugovoriti, tako da investitora ne mogu teretiti nikakvi dodatni troškovi.</t>
  </si>
  <si>
    <t>Svi upotrebljeni materijali, elementi i vezivna sredstva moraju biti propisanog kvaliteta.</t>
  </si>
  <si>
    <t>G</t>
  </si>
  <si>
    <t>VII</t>
  </si>
  <si>
    <t>XI</t>
  </si>
  <si>
    <t>IX</t>
  </si>
  <si>
    <t>X</t>
  </si>
  <si>
    <t>XII</t>
  </si>
  <si>
    <t>XIII</t>
  </si>
  <si>
    <t>XIV</t>
  </si>
  <si>
    <t>XV</t>
  </si>
  <si>
    <t>XVI</t>
  </si>
  <si>
    <t>VIII</t>
  </si>
  <si>
    <t>Rad po norma satu KV majstora</t>
  </si>
  <si>
    <t>Rad po norma satu pomoćnog radnika</t>
  </si>
  <si>
    <t>Projekta izvedenog stanja isntalacija</t>
  </si>
  <si>
    <t>Dovođenje u beznaponsko stanje postojece instalacije sistema dojave pozara u delu gde se vrši adaptacija Demontaža postojećih  detektora požara i pripadajućih kablova u prostorijama gde se vrši rekonstrukcija. Po završenoj demontaži zapisnički predati demontiranu opremu Investitoru, i nakon završenih radova sve ponovo montirati na prvobitne pozicije.</t>
  </si>
  <si>
    <t>Projekat izvedenog stanja instalscije</t>
  </si>
  <si>
    <t>om</t>
  </si>
  <si>
    <t>pau.</t>
  </si>
  <si>
    <t>m³</t>
  </si>
  <si>
    <t>СВЕТИЉКЕ (СПОЉНО ОСВЕТЉЕЊЕ)</t>
  </si>
  <si>
    <t>Набавка, испорука и уградња (уз довођење у вертикалан положај) на припремљени темељ конусног стуба висине 7 м, комплет са:</t>
  </si>
  <si>
    <t>темељном, анкер-плочом са 4 отвора,</t>
  </si>
  <si>
    <t>одговарајућим анкерима унапред повезаним у кавез,</t>
  </si>
  <si>
    <t>цевчицом за одвод кондензата,</t>
  </si>
  <si>
    <t>носачем прикључне плоче,</t>
  </si>
  <si>
    <t xml:space="preserve">прикључном плочом тасигурачима </t>
  </si>
  <si>
    <t xml:space="preserve">изведеном инсталацијом унутар стуба, од прикључне плоче до светиљке проводником </t>
  </si>
  <si>
    <t>комплет</t>
  </si>
  <si>
    <t>ком</t>
  </si>
  <si>
    <t>Izvršiti nabavku, transport i ugradnju betonskih cevi Ø400/1000, za izradu slivnika sa taložnikom. U cenu pozicije uračunato je i betoniranje dna slivnika betonom MB20 u sloju debljine d=10cm na prethodno pripremljenom tamponskom sloju od šljunka d=10cm. U cenu ulazi nabavka svog potrebnog materijala za ovu poziciju. Obračun po komadu izvedenog slivnika.</t>
  </si>
  <si>
    <t>Izvršiti kompletna tehnička merenja sa dostavom atesta o rezultatima merenja i ispravnosti izvedene instalacije, i to za:
-merenje otpora uzemljenja
-otpor petlje za elektromotor
-otpor izolacije kablova
-galvansku povezanost metalnih masa</t>
  </si>
  <si>
    <t>III-12</t>
  </si>
  <si>
    <t>Isporuka i montaža ostalog potrebnog materijala, OG dozni, OG kutija, itd.</t>
  </si>
  <si>
    <t>III-11</t>
  </si>
  <si>
    <t>Isporuka i montaža perforiranih nosača kablova PNK-50, komplet sa priborom za vešanje, ugaonima elementima, spojnicama i slično.</t>
  </si>
  <si>
    <t>III-10</t>
  </si>
  <si>
    <t>Isporučiti sav potreban materijal na svim prekidnim mestima gde ne postoji solidna galvanska veza, izvršiti premošćenje. Premošćenje obavljati Cu-pletenicom 16mm2 ili fleksibilnim žuto-zelenim kablom  16mm2 sa papučicama, zavrtnjevima i zupčastim podloškama, komplet sa materijalom i ugradnjom po komadu.</t>
  </si>
  <si>
    <t>III-09</t>
  </si>
  <si>
    <t>Isporuka i ugradnja trakaste sabirnice izjednačenja potencijala dužine 15 m izrađenog pomoću trake FeZn 20x3mm položene na zidove na visinu 0,5m od poda na odstojnike montirane na svakih jedan metar dužine trake komplet sa isporukom i ugradnjom ukrsnih komada trka-traka 60x60mm, sa komadima trake FeZn 20x3mm za uzemljenje metalnih masa sa varenjem na drugom kraju.</t>
  </si>
  <si>
    <t>III-08</t>
  </si>
  <si>
    <t>Električno povezivanje elemenata tetmotehnike (senzora, termostata, ventila i sl.) i puštanje u rad.</t>
  </si>
  <si>
    <t>III-07</t>
  </si>
  <si>
    <t>Električno povezivanje, klemovanje elektromotora, podešavanje, puštanje u pogon, kontrola rada i izdavanje protokola za svaki motor posebno. Plaća se po komadu.</t>
  </si>
  <si>
    <t>III-06</t>
  </si>
  <si>
    <t>LIHCH 3 x 1,5 mm2</t>
  </si>
  <si>
    <t>LIHCH 2 x 1,5 mm2</t>
  </si>
  <si>
    <t>N2XH-J 5 x 4 mm2</t>
  </si>
  <si>
    <t>N2XH-J 5 x 1,5 mm2</t>
  </si>
  <si>
    <t>N2XH-J 3 x 1,5 mm2</t>
  </si>
  <si>
    <t>Isporuka i polaganje kablova u instalacionim HF kanalicama sa poklopcem, na OG HF obujmice, ili na PNK regalima, ili PVC cevima, komplet sa povezivanjem na oba kraja, i to:</t>
  </si>
  <si>
    <t>III-05</t>
  </si>
  <si>
    <t>Isporuka i montaža metalnih savitljivih SAPA-cevi za provlačenje napojnih kablova na delu od PNK regala do motora ili priključnih kutija elektropotrošača prosečne dužine po priključku 2m i to Ø 13.5mm</t>
  </si>
  <si>
    <t>III-04</t>
  </si>
  <si>
    <t>Orman se isporučuje kompletno šemiran, propisno obeležen sa natpisnim pločicama, ispitan pod naponom, sa izdavanjem atesta i isporukom šeme novoprojektovanog stanja u njemu.</t>
  </si>
  <si>
    <t>- ostali sitan montažni materijal - paušalno</t>
  </si>
  <si>
    <t>- PVC žica za šemiranje, VS kleme, pertinaks, zavrtnji, matice, natpisne pločice - paušalno</t>
  </si>
  <si>
    <t>- kontrolna jedinica Multiplex, "Tisun" - 1 kom</t>
  </si>
  <si>
    <t>- priključnica 230V - 1 kom</t>
  </si>
  <si>
    <t>- dioda - 3 kom</t>
  </si>
  <si>
    <t>- transformator 400V/230V, 50VA - 2 kom</t>
  </si>
  <si>
    <t>- pomoćno rele 230V - 2 kom</t>
  </si>
  <si>
    <t>- bimetal sa opsegom podešavanja 0.8-1.2A - 2 kom</t>
  </si>
  <si>
    <t>- bimetal sa opsegom podešavanja 2.5-4A - 2 kom</t>
  </si>
  <si>
    <t>- kontaktor 10A, 400V - 4 kom</t>
  </si>
  <si>
    <t>- instalacioni prekidač-osigurač 4A/B - 2 kom</t>
  </si>
  <si>
    <t>- instalacioni prekidač-osigurač 4A/C - 2 kom</t>
  </si>
  <si>
    <t>- instalacioni prekidač-osigurač 6A/B - 4 kom</t>
  </si>
  <si>
    <t>- instalacioni prekidač-osigurač 6A/C - 4 kom</t>
  </si>
  <si>
    <t>- instalacioni prekidač-osigurač 16A/C - 3 kom</t>
  </si>
  <si>
    <t>- taster - 1 kom</t>
  </si>
  <si>
    <t>- natpisna pločica sa nazivom pumpi - 4 kom</t>
  </si>
  <si>
    <t>- signalna svetiljka sa sijalicom 5W, crvene boje - 4 kom</t>
  </si>
  <si>
    <t>- signalna svetiljka sa sijalicom 5W, crvene boje - 7 kom</t>
  </si>
  <si>
    <t>- jednopolni izb. prekidač   GS-10-51U (položaj R-0-A) - 4 kom</t>
  </si>
  <si>
    <t>- taster glavnog prekidača na vratima ormana - 1 kom</t>
  </si>
  <si>
    <t>- glavni kompakt prekidač 25A - 1 kom</t>
  </si>
  <si>
    <t>U razvodni orman RO-SOL ugraditi sledeću opremu:</t>
  </si>
  <si>
    <t>III-03</t>
  </si>
  <si>
    <t>nč</t>
  </si>
  <si>
    <t>Raščišćavanje - priprema mesta za montažu elektro opreme, demontaža postojećih svetiljki i slično.</t>
  </si>
  <si>
    <t>III-02</t>
  </si>
  <si>
    <t>Pripremni radovi sa izlaskom na objekat, razmeravanjem i obeležavanjem</t>
  </si>
  <si>
    <t>III-01</t>
  </si>
  <si>
    <t>Završni radovi na izradi cevne mreže sa puštanjem u rad, topla proba, kontrola i završna regulacija instalacije, izrada zapisnika o hidrauličnoj probi sistema, predaja završne dokumentacije</t>
  </si>
  <si>
    <t>II-37</t>
  </si>
  <si>
    <t>Programiranje sistema prema parametrima datim u opisu automatike sistema</t>
  </si>
  <si>
    <t>II-36</t>
  </si>
  <si>
    <t>Merenje i uregulisavanje instalacije do postizanja preporučenih parametara</t>
  </si>
  <si>
    <t>II-35</t>
  </si>
  <si>
    <t>Protok na 3 bar:  63 lit/min</t>
  </si>
  <si>
    <t>Minimalan protok: 5 lit/min</t>
  </si>
  <si>
    <t>Temperatura mešavine: 30 - 65°C</t>
  </si>
  <si>
    <t>Dimenzija priključka: 1"</t>
  </si>
  <si>
    <t>Opseg rada: 0,2-5 bar</t>
  </si>
  <si>
    <t>Tip: BMV 1</t>
  </si>
  <si>
    <t>Proizvođač: "TiSUN", Austrija ili odgovarajuće</t>
  </si>
  <si>
    <t>Isporuka i montaža trokrakog mešnog ventila sa termoglavom za sanitarnu potrošnu vodu, sledećih karakteristika:</t>
  </si>
  <si>
    <t>II-34</t>
  </si>
  <si>
    <t>Kvs=40 m³/h</t>
  </si>
  <si>
    <t>Maksimalno dozvoljena radna temperatura: 130°C</t>
  </si>
  <si>
    <t>Moment: 6 Nm</t>
  </si>
  <si>
    <t>Maksimalno dozvoljeni radni pritisak: 10 bar</t>
  </si>
  <si>
    <t>Dimenzija priključaka: 2"</t>
  </si>
  <si>
    <t>Tip: 3WW 2</t>
  </si>
  <si>
    <t>Isporuka i montaža motornog trokrakog ventila sledećih karakteristika:</t>
  </si>
  <si>
    <t>II-33</t>
  </si>
  <si>
    <t>Isporuka i montaža manometra za ugradnju na bojler i cevne vodoveØ1/2", 63, 0-6 bar</t>
  </si>
  <si>
    <t>II-32</t>
  </si>
  <si>
    <t>Isporuka i montaža manometra za ugradnju na bojler i cevne vodoveØ1/2", 63, 0-10 bar</t>
  </si>
  <si>
    <t>II-31</t>
  </si>
  <si>
    <t>II-30</t>
  </si>
  <si>
    <t>II-29</t>
  </si>
  <si>
    <t>Isporuka i montaža odvajača nečistoće za rad sa tečnostima temperature do 110° C i maksimalnog pritiska do 10 bara R2"</t>
  </si>
  <si>
    <t>II-28</t>
  </si>
  <si>
    <t>Isporuka i montaža odvajača nečistoće za rad sa tečnostima temperature do 110° C i maksimalnog pritiska do 10 bara R6/4"</t>
  </si>
  <si>
    <t>II-27</t>
  </si>
  <si>
    <t>Isporuka i montaža nepovratnih ventila za montažu na strani sanitarne vode, R2"</t>
  </si>
  <si>
    <t>II-26</t>
  </si>
  <si>
    <t>Isporuka i montaža nepovratnih ventila za rad sa tehničkom i sanitarnom vodom, R6/4"</t>
  </si>
  <si>
    <t>II-25</t>
  </si>
  <si>
    <t>Isporuka i montaža sigurnosnog ventila za ugradnju na solarnom kobinovanom akumulatoru toplote na strani sanitarne vode, dozvoljenog pritiska p=6 bar  R1"</t>
  </si>
  <si>
    <t>II-24</t>
  </si>
  <si>
    <t>Isporuka i montaža sigurnosnog ventila za ugradnju na solarnom kobinovanom akumulatoru toplote, dozvoljenog pritiska p=3 bar  R1"</t>
  </si>
  <si>
    <t>II-23</t>
  </si>
  <si>
    <t>TL-35/9-DG</t>
  </si>
  <si>
    <t>TL-54/9-DG</t>
  </si>
  <si>
    <t>TL-60/9-DG</t>
  </si>
  <si>
    <t>Isporuka i montaža izolacije za PPR cevi tip ARMAFLEX Tubolit uključujući i samolepljive trake ARMAFLEX, i to:</t>
  </si>
  <si>
    <t>II-22</t>
  </si>
  <si>
    <t>HT 13 x 060</t>
  </si>
  <si>
    <t>Isporuka i montaža izolacije za primarni cevovod tip ARMAFLEX HT uključujući i samolepljive trake ARMAFLEX, i to:</t>
  </si>
  <si>
    <t>II-21</t>
  </si>
  <si>
    <t xml:space="preserve">R 1/2" </t>
  </si>
  <si>
    <t xml:space="preserve">R 3/4" </t>
  </si>
  <si>
    <t xml:space="preserve">R 1" </t>
  </si>
  <si>
    <t xml:space="preserve">R 6/4" </t>
  </si>
  <si>
    <t xml:space="preserve">R 2" </t>
  </si>
  <si>
    <t>Maksimalno dozvoljena radna temperatura: 110°C</t>
  </si>
  <si>
    <t>Proizvođač: "Slovarm", Slovačka ili odgovarajuće</t>
  </si>
  <si>
    <t>Isporuka i montaža zaustavnih loptastih slavina za rad sa toplom vodom za ugradnju na pocinkovane, bakarne i crne cevi, sledećih karakteristika:</t>
  </si>
  <si>
    <t>II-20</t>
  </si>
  <si>
    <t>Za spojni i zaptivni materijal, hamburške lukove, konzole i držače, čvrste tačke, dvodelne cevne obujmice, vešaljke za cevi, rozetne, zidne čaure, disugas, oksigen, žice za varenje, kudelju, laneno ulje, cement, gips i ostali materijal potreban za montažu cevi, uzima se 40% od vrednosti cevi pod prethodnim stavkama</t>
  </si>
  <si>
    <t>II-19</t>
  </si>
  <si>
    <t>PPR 40  x 6,7</t>
  </si>
  <si>
    <t>PPR 63  x 10,5</t>
  </si>
  <si>
    <t>Isporuka i montaža plastičnih PPR cevi za povezivanje potrošača na strani sanitarne vode, i to:</t>
  </si>
  <si>
    <t>II-18</t>
  </si>
  <si>
    <t xml:space="preserve">R 2" - Ø 60,3 x 2,9  </t>
  </si>
  <si>
    <t>Isporuka i montaža crnih čeličnih predizolovanih cevi, i to:</t>
  </si>
  <si>
    <t>II-17</t>
  </si>
  <si>
    <t xml:space="preserve">R 1" - Ø 33,7 x 2,6  </t>
  </si>
  <si>
    <t xml:space="preserve">R 6/4" - Ø 48,3 x 2,6  </t>
  </si>
  <si>
    <t>Isporuka i montaža crnih čeličnih bešavnih cevi za izradu cevovoda, i to:</t>
  </si>
  <si>
    <t>II-16</t>
  </si>
  <si>
    <t>Isporuka i montaža reducira pritiska sa manometrima za montažu na ulazu u novi solarni kombinovani akumulator toplote, R 1"</t>
  </si>
  <si>
    <t>II-15</t>
  </si>
  <si>
    <t xml:space="preserve"> - nepovratni ventil R3/4" - kom 1</t>
  </si>
  <si>
    <t xml:space="preserve"> - zaustavni ventil R1" - kom 2</t>
  </si>
  <si>
    <t>Ostala armatura:</t>
  </si>
  <si>
    <t>Naponski priključak 2: Molex PR71B</t>
  </si>
  <si>
    <t>Naponski priključak 1: Molex PR61B</t>
  </si>
  <si>
    <t>Napor: max 7,3 m</t>
  </si>
  <si>
    <t>Jačina struje: I=0,03-0,44 A</t>
  </si>
  <si>
    <t>Brzina pumpe: Pomenljiv broj obrtaja sa PWM2</t>
  </si>
  <si>
    <t>Napajanje: U=230V, 50/60 Hz + PWM</t>
  </si>
  <si>
    <t>Snaga: P=3-45 W</t>
  </si>
  <si>
    <t>Tip: Wilo Yonos Para ST 25/7.0 PWM2</t>
  </si>
  <si>
    <t>Proizvođač: "Wilo", Nemačka</t>
  </si>
  <si>
    <t xml:space="preserve"> - visokoefikasnu monofaznu pumpu sa frekventnim regulatorom i modulom sledećih karakteristika:</t>
  </si>
  <si>
    <t>Pumpna grupa sadrži:</t>
  </si>
  <si>
    <t>Tip: SLEH 60 PWM</t>
  </si>
  <si>
    <t>Isporuka i montaža pumpne grupe sekundarnog kruga sa zaustavnim i nepovratnim ventilima, temometrom, sledećih karakteristika:</t>
  </si>
  <si>
    <t>II-14</t>
  </si>
  <si>
    <t>Dimenzija priključka:   Ø1“</t>
  </si>
  <si>
    <t>Pritisak predpunjenja:   1,5 bar</t>
  </si>
  <si>
    <t>Maksimalni dozvoljeni radni pritisak: 10 bar</t>
  </si>
  <si>
    <t>Dimenzije: Ø775  x 1400 mm</t>
  </si>
  <si>
    <t>Zapremina: 500 lit.</t>
  </si>
  <si>
    <t>Tip: ERCE 500</t>
  </si>
  <si>
    <t>Proizvođač: "ELBI", Italija ili odgovarajuće</t>
  </si>
  <si>
    <t>Isporuka i montaža ekspanzionog suda tehničke vode u akumulatoru, sledećih karakteristika:</t>
  </si>
  <si>
    <t>II-13</t>
  </si>
  <si>
    <t>Baza: 1.2 Monopropilen-glikol</t>
  </si>
  <si>
    <t>Tip: FWF-F</t>
  </si>
  <si>
    <t>lit.</t>
  </si>
  <si>
    <t>Isporuka i punjenje solarne tečnosti, mešavina propilen-glikola i vode, temeprature smrzavanja  -28° C, sledećih karakteristika:</t>
  </si>
  <si>
    <t>II-12</t>
  </si>
  <si>
    <t>Priključci: 1"-5/4"</t>
  </si>
  <si>
    <t>Pad pritiska: 104/56,4 mbar</t>
  </si>
  <si>
    <t>Maksimalno dozvoljeni radni pritisak: 10 bara</t>
  </si>
  <si>
    <t>Toplotni kapacitet: 107 kW</t>
  </si>
  <si>
    <t>Temperaturski režim - sekundar: 35/55°C</t>
  </si>
  <si>
    <t>Temperaturski režim - primar: 60/40°C</t>
  </si>
  <si>
    <t>Tip: PWT 200</t>
  </si>
  <si>
    <t>Isporuka i montaža izolovanog pločastog razmenjivača toplote sa izolacijom, sledećih karakteristika:</t>
  </si>
  <si>
    <t>II-11</t>
  </si>
  <si>
    <t>Pritisak predpunjenja:   2,7 bar</t>
  </si>
  <si>
    <t>Dimenzije:     Ø634  x 1085 mm</t>
  </si>
  <si>
    <t>Težina:        54 kg</t>
  </si>
  <si>
    <t>Minimalna dozvoljena temperatura: -10°C</t>
  </si>
  <si>
    <t xml:space="preserve">Maksimalno dozvoljena temperatura : 120°C  </t>
  </si>
  <si>
    <t>Zapremina: 300 lit.</t>
  </si>
  <si>
    <t>Tip: SAG300R</t>
  </si>
  <si>
    <t>Isporuka solarnog ekspanzionog suda u krugu propilen-glikola, sledećih karakteristika:</t>
  </si>
  <si>
    <t>II-10</t>
  </si>
  <si>
    <t>Isporuka i montaža čaura za senzore kolektora i bojlera, unutrašnjeg prečnika 6,5 mm i dužine 100 mm</t>
  </si>
  <si>
    <t>II-09</t>
  </si>
  <si>
    <t>Tolerancija: Na 0°C ± 0.3°C, na 100°C ± 0.8°C</t>
  </si>
  <si>
    <t>Otpornost: Ic = 2 mA, R0 = 1000 Ohm</t>
  </si>
  <si>
    <t>Napon: 5 V</t>
  </si>
  <si>
    <t>Merni opseg: -5 - 105 °C</t>
  </si>
  <si>
    <t>Dužina: 3 m</t>
  </si>
  <si>
    <t>Spoljni omotač provodnika: Plastificirani deo</t>
  </si>
  <si>
    <t>Dužina mernog dela: 45 mm</t>
  </si>
  <si>
    <t>Tip: SFK 30</t>
  </si>
  <si>
    <t>Isporuka i montaža senzora za instalaciju u solarnim bojlerima i cevima bazenske tehnike, sledećih karakteristika:</t>
  </si>
  <si>
    <t>II-08</t>
  </si>
  <si>
    <t>Merni opseg: -50 - 180°C</t>
  </si>
  <si>
    <t>Dužina: 1,5 m</t>
  </si>
  <si>
    <t>Spoljni omotač provodnika: Silikon</t>
  </si>
  <si>
    <t>Tip: KFS 15</t>
  </si>
  <si>
    <t>Isporuka i montaža senzora za instalaciju u solarnim kolektorima, sledećih karakteristika:</t>
  </si>
  <si>
    <t>II-07</t>
  </si>
  <si>
    <t>Dimnezije: 111 x 68 x 40 mm</t>
  </si>
  <si>
    <t>Donji deo kućišta: Karilen E42D-H201</t>
  </si>
  <si>
    <t>Gornji deo kućišta: Luran S757R</t>
  </si>
  <si>
    <t>Klasa zaštite: IP 65</t>
  </si>
  <si>
    <t>Tip: USK</t>
  </si>
  <si>
    <t>Isporuka i montaža zaštite senzora od prevelikog napona, u kućištu za montažu blizu senzora sa zaštitom od spoljnih vremenskih uticaja, sledećih karakteristika:</t>
  </si>
  <si>
    <t>II-06</t>
  </si>
  <si>
    <t>Dimenzije: 198 x 170 x 43 mm</t>
  </si>
  <si>
    <t>Opcije povezivanja: VBus® konekcija, SD kartica</t>
  </si>
  <si>
    <t>Klasa zaštite: IP 20 / DIN EN 60529</t>
  </si>
  <si>
    <t xml:space="preserve"> - impulsni izlaz za HE pumpe 0-10V - 4 kom</t>
  </si>
  <si>
    <t xml:space="preserve"> - relejni izlaz niskonaponski 24/240V - 1 kom</t>
  </si>
  <si>
    <t xml:space="preserve"> - relejni izlaz 240V - 4 kom</t>
  </si>
  <si>
    <t>Izlazni kontakti:</t>
  </si>
  <si>
    <t xml:space="preserve"> - ulaz za solarnu ćeliju - 1 kom</t>
  </si>
  <si>
    <t xml:space="preserve"> - impulsni ulaz za V40 ili Pt senzore - 2 kom</t>
  </si>
  <si>
    <t xml:space="preserve"> - ulaz za senzor protoka/pritiska - 2 kom</t>
  </si>
  <si>
    <t xml:space="preserve"> - ulaz senzora (Pt1000, Pt500, KTY) - 8 kom</t>
  </si>
  <si>
    <t>Ulazni kontakti:</t>
  </si>
  <si>
    <t>Tip: Multiplex</t>
  </si>
  <si>
    <t>Isporuka i montaža kontrolne jedinice sa potrebnim kontaktima senzora temperature za vođenje pumpi sa frekventim regulatorom na osnovu ∆T, sledećih karakteristika:</t>
  </si>
  <si>
    <t>II-05</t>
  </si>
  <si>
    <t>Radna brzina pumpe: 3</t>
  </si>
  <si>
    <t>Broj brzina pumpe: 3</t>
  </si>
  <si>
    <t>Napajanje: U=230V; I=1,93 A</t>
  </si>
  <si>
    <t>Snaga el. motora: P=390W</t>
  </si>
  <si>
    <t>Broj obrtaja: n=2650 o/min</t>
  </si>
  <si>
    <t>Tip: TOP-S 40/7</t>
  </si>
  <si>
    <t>Proizvođač: "WILO", Nemačka ili odgovarajuće</t>
  </si>
  <si>
    <t>Isporuka i montaža cirkulacione pumpe sekundarnog kruga solarnog izmenjivača toplote za rad sa tehničkom vodom, sledećih karakteristika: (P2)</t>
  </si>
  <si>
    <t>II-04</t>
  </si>
  <si>
    <t>Napajanje: U=230V;</t>
  </si>
  <si>
    <t>Snaga el. motora: P=1570W</t>
  </si>
  <si>
    <t>Broj obrtaja: n=2800 o/min</t>
  </si>
  <si>
    <t>Tip: TOP-S 40/15</t>
  </si>
  <si>
    <t>Isporuka i montaža cirkulacione pumpe primarnog kruga solarnog izmenjivača toplote za rad sa mešavinom propilen-glikola i vode, sledećih karakteristika: (P1)</t>
  </si>
  <si>
    <t>II-03</t>
  </si>
  <si>
    <t>Temperaturska razlika pri protoku 50 l/min:   ΔT=6K</t>
  </si>
  <si>
    <t>Debljina izolacije: 110 mm</t>
  </si>
  <si>
    <t>Dimenzije priključaka naborane cevi za sanitarnu vodu:  1”</t>
  </si>
  <si>
    <t>Dužina naborane cevi za sanitarnu vodu:   39 m</t>
  </si>
  <si>
    <t>Površina naborane cevi za sanitarnu vodu:   10,32 m²</t>
  </si>
  <si>
    <t>Materijal naborane cevi za sanitarnu vodu:   Nerđajući čelik</t>
  </si>
  <si>
    <t>Sadržaj sanitarne vode u cevi:   75 lit.</t>
  </si>
  <si>
    <t>Maksimalna dozvoljena temperatura u bojleru:   110°C</t>
  </si>
  <si>
    <t>Maksimalni dozvoljeni pritisak tehničke vode u bojleru:  3 bar</t>
  </si>
  <si>
    <t>Maksimalni dozvoljeni pritisak u cevi sanitarne vode: 6 bar</t>
  </si>
  <si>
    <t>Dimenzije: Ø1600 x 2290 mm</t>
  </si>
  <si>
    <t>Zapremina: 4 m³</t>
  </si>
  <si>
    <t>Tip: Pro-Clean PC4000</t>
  </si>
  <si>
    <t>II-02</t>
  </si>
  <si>
    <t>II-01</t>
  </si>
  <si>
    <t>Završni i nepredviđeni radovi, komplet sa vraćanjem travnate podloge u prvobitno stanje</t>
  </si>
  <si>
    <t>I-08</t>
  </si>
  <si>
    <t>Podizanje betonskih ploča ispred objekta i izrada kanala radi prolaza predizolovanog cevovoda. Komplet sa vraćanjem u prvobitno stanje</t>
  </si>
  <si>
    <t>I-07</t>
  </si>
  <si>
    <t>Isporuka i montaža plastičnih PVC kanalizacionih cevi, dimenzija 40/1000, proizvod "Valdom", Srbija za polaganje kablova sistema. U cenu uračunati četiri kolena 40-90</t>
  </si>
  <si>
    <t>I-06</t>
  </si>
  <si>
    <t xml:space="preserve">Odvoz viška iskopanog materijala sa utovarom i istovarom na ovlašćenu deponiju.
Obračun po m3 samonikle zemlјe. </t>
  </si>
  <si>
    <t>I-05</t>
  </si>
  <si>
    <t>Razastiranje i  planiranje peska ispod cevi po dnu rova, kao i zatrpavanje peskom min. 10cm iznad cevi, sa zbijanjem kvašenjem. Koeficijent rastresitosti K=1,10. U cenu  je uračunata nabavka i transport peska.</t>
  </si>
  <si>
    <t>I-04</t>
  </si>
  <si>
    <t>Zatrpavanje zemlјom dovezenom zemlјom, nabijanjem u slojevima do potrebne zbijenosti. Količina zemlјe uzeta sa koeficijentom rastresitosti K=1.15. U cenu uračunata nabavka materijala i transport.</t>
  </si>
  <si>
    <t>I-03</t>
  </si>
  <si>
    <t>Ručni iskop zemlјe od I do III kategorije na mestima nepristupačnim za rad mašine kao i oko postojećih podzemnih instalacija, sa odbacivanjem iskopanog materijala bar 1m od ivice rova. Podgrada treba da obezbedi stabilnost i bezbednost rova u koji se postavlјaju cevi. Obračun po m3 iskopanog materijala u samoniklom stanju. Dubina iskopa 0,60 m, širina iskopa 0,50 m.</t>
  </si>
  <si>
    <t>I-02</t>
  </si>
  <si>
    <t>I-01</t>
  </si>
  <si>
    <t>OPREMA</t>
  </si>
  <si>
    <t>WC konzolna šolja za  sistem za Geberit</t>
  </si>
  <si>
    <t>WC konzolna šolja za invalide za  sistem za Geberit</t>
  </si>
  <si>
    <t>za invalide</t>
  </si>
  <si>
    <t>R</t>
  </si>
  <si>
    <t>E</t>
  </si>
  <si>
    <t>S</t>
  </si>
  <si>
    <t>M</t>
  </si>
  <si>
    <t>D</t>
  </si>
  <si>
    <t>RAZNI RADOVI</t>
  </si>
  <si>
    <t>DOJAVA POŽARA</t>
  </si>
  <si>
    <t>Izrada hidroizolacije zida od opeke dodavanjem aditiva  u malter. Aditiv se dodaje prilikom malterisanja površina koje pismenim putem određuje nadzorni organ, u svemu prema uputstvu proizvođača._x000D_
Obračun po m2 malterisanja sa aditivom.</t>
  </si>
  <si>
    <t xml:space="preserve">Obračun se vrši po jedinici mere naznačene kod svake pozicije radova. Jedinična cena obuhvata izradu kompletne pozicije radova (nabavka  osnovnog, veznog i materijala  za  zaštitu, spoljni i unutrašnji  transport, izradu, mere  zaštite, sve horizontalne i vertikalne  prenose, neophodnu  radnu  skelu, ugradnju  dilatacionih  traka, čišćenje i ostale  aktivnosti koje su neophodne za kvalitetno izvođenje ovih radova).    Ovaj opis je sastavni deo svake pojedinačno opisane pozicije radova i isti neisključuje primenu vazećih propisa u građevinarstvu iz ove oblasti.  </t>
  </si>
  <si>
    <t>Nabavka uvoznih homogenih sportskih podova, na bazi kaučuka, u rolnama visoke klase, tip poda je  d=8 mm  tipa Noraplan. Podna obloga je u klasi teško zapaljivih građevinskih materijala Bfi-S1(B1) u skladu sa SRPS EN 13501-1, Vatrootpornost po DIN 4102 je B1. Pri gorenju ne oslobađa toksične gasove (bez PVCa sa sertifikatom Plavog Anđela za zaštitu životne sredine), protivklizan, rezistentan na bakterije i otporan na mrlje (urin, krv, jod, hemikalije...). Pod nije potrebno voskirati. Podna obloga se postavlja bez varenja spojeva. Na spoju sa zidom postaviti holkel-soklu od fazonskih elemenata, pod uglom od 90 stepeni, zaobljenih u prevoju. _x000D_</t>
  </si>
  <si>
    <t>Cena po komadu stuba</t>
  </si>
  <si>
    <t>Izrada spuštenog plafona od aluminijumskog bojenog lima d=0,7-0,8mm ispod postojećeg kosog plafona na . Plafonsku površinu formirati izradom profilacija "C" oblika r.š. 33cm u pločama dimenzija 27/130cm (vidni deo). Oslanjanje izvršiti na "L" profile od istog materijala 30/50mm r.š. 160mm fiksiranjem na postojeće lamelirane nosače. Vešanje spuštenog plafona na sredini raspona izvesti aluminijumskim "L" profilom 50/50mm._x000D_
Obračun vršiti uračunavajući nabavku svog potrebnog materijala po m2 izvedenog plafona.</t>
  </si>
  <si>
    <t>Izrada i montaža platnenih roletni . Roletne izraditi po detaljima i uputsvu investitora i opremiti ih mehanizmom za povlačenje i podizanje.Platno screean. Roletne su dimenzija na licu mesta.                                                                                                                                                                                              Obračun pom 2</t>
  </si>
  <si>
    <t>Izvršiti nabavku, transport i ugradnju tipskih armirano betonskih prstenova Ø1000/500 i Ø1000/600/600, za izradu kanalizacionih šahti. Spojeve između betonskih prstenova je potrebno omalterisati i glačati do crnog sjaja. U cenu pozicije uračunato je i betoniranje dna šahta betonom MB20,  sa izradom kinete, kao i nabavka i ugradnja tampona od šljunka u sloju d=10cm. Obračun po m1 izvedene šahte.</t>
  </si>
  <si>
    <t>Izvršiti nabavku i ugradnju šaht poklopca za težak saobraćaj od duktilnog liva za klasu opterećenja D400, za ugradnju nad revizionim šahtama kanalizacije na sloju betona MB20 d=10cm,   Obračunava se po komadu ugrađenog poklopca.</t>
  </si>
  <si>
    <t>Nabavka i postavljanje šaht poklopaca za odabranu završnu obradu tipa ACO Top Tek Uniface. Dihtujući poklopac (vodo i mirisno nepropustan) od inoksa montirati prema uputstvu proizvođača . Dimenzija 60/60cm._x000D_
Obračun po komadu ugrađenog poklopca.</t>
  </si>
  <si>
    <t>Predračunom radova za neke materijale nije bliže preciziran proizvođač, ili zaštićeni trgovčaki naziv, naziv materijala, ili konstrukcije čija se upotreba predviđa. U svakom slučaju i za precizirane i neprecizirane materijale daje se mogućnost izvođaču da može primeniti adekvatne materijale, ili konstrukcije različitih proizvođača, ili različitih trgovačkih naziva. Podrazumeva se da kavlitet i pogodnost primene tih materijala, ili konstrukcija mora biti najmanje na istom, ili višem nivou od zahtevanog, odnosno projektovanog kvaliteta. Pored toga primena takvih materijala i konstrukcija dozvoljava se samo uz prethodnu saglasnost  investitora.</t>
  </si>
  <si>
    <t>Izrada  armirano betonske ploče platoa marke MB 30. Izraditi ivičnu oplatu i ploču armirati po detaljima i statičkom proračunu. Beton ugraditi i negovati po propisima. U cenu ulazi i oplata. _x000D_
Obračun po m3 izlivene ploče.</t>
  </si>
  <si>
    <t>Nabavka i postavljanje glatke armature Č240/360. Armaturu očistiti, iseći, saviti i ugraditi prema i statičkim detaljima. Armaturu pre betoniranja mora da pregleda i pismenim putem odobri statičar. Armatura se otežano ugrađuje pošto se uzengije provlače kroz rupe u ploči i delimično savijaju na licu mesta. _x000D_
Obračun po kg armature</t>
  </si>
  <si>
    <t>Nabavka i postavljanje rebraste armature Č400/500. Armaturu očistiti, iseći, saviti i ugraditi prema  statičkim detaljima. Armaturu pre betoniranja mora da pregleda i pismenim putem odobri statičar. Armatura se otežano ugrađuje pošto se šipke provlače kroz već postavljene uzengije na licu mesta._x000D_
Obračun po kg armature</t>
  </si>
  <si>
    <t>Nabavka i postavljanje mrežaste armature Č500/560. Armaturu očistiti, iseći, saviti i ugraditi prema  statičkim detaljima. Armaturu pre betoniranja mora da pregleda i pismenim putem odobri statičar._x000D_
Obračun po kg armature.</t>
  </si>
  <si>
    <t>Nabavka i postavljanje podnih izolacionih ploča tipa AZMAFON ili slično debljine 20 mm. Ploče  postaviti kao termo i zvučnu izolaciju poda ispod cementnog estriha, po detaljima i uputstvu_x000D_
Obračun po m2 izvedene izolacije.</t>
  </si>
  <si>
    <t xml:space="preserve">Pre početka izrade pozicija, izvođač je dužan da uradi radioničke detalje i iste podnese  na overu. Radovi se moraju izvesti kvalitetno u svemu prema propisima, standardima, tehničkoj dokumentaciji i overenim  radioničkim detaljima.  </t>
  </si>
  <si>
    <t xml:space="preserve">Izvođač je u obavezi a pre izrade bilo koje poziciju uradi radioničke detalje i iste dostavi na uvid i saglasnost.           </t>
  </si>
  <si>
    <t>Nabavka i ugradnja unutrašnjih punih duplošperovanih jednokrilnih vrata sa nadsvetlom. Samoštelujući štok i pokrivne lajsne od kvalitetnog masiva bajcovanog i lakiranog poliester lakom sa svim potrebnim predradnjama. Plot duplošperovan sa ispunom od kartonskog saća, obostrano furniran fajnlajn furnirom, bajcovan i lakiran poliester lakom u boji po izboru investitoraktanta. Dostaviti uzorke završne obrade masiva i furnira investitoraktantu na odobrenje. Okov standardan, čelični u boji po izboru investitoraktanta, brava leptir sa sistemom sigurnosnog odključavanja sa spoljne strane. Ugraditi podni gumeni odbojnik po izboru investitoraktanta radi regulisanja krajnjeg položaja otvaranja vrata. Oznake u investitoraktu 3 u rombu. Plot i štok moraju biti inpregnirani radi zaštite od vlage. Debljina zidova 28cm, dimenzija vrata 95/210+60cm._x000D_
Obračun po komadu vrata.</t>
  </si>
  <si>
    <t>Nabavka i ugradnja ravnih prohromskih kupatilskih držača, dužine 795mm, u mokrim čvorovima (u zoni tuš kade i uz klozetsku šolju), koji se montiraju na zid. U dogovoru sa investitorom enterijera izvršiti odabir držača i montirati ih uz pomoć prohromskih šrafova._x000D_
Obračun po kompletu kupatila.</t>
  </si>
  <si>
    <t>Unutrašnja jednokrilna puna vrata , od plastificiranih aluminijumskih profila. Štok vrata d=10.0cm sa pokrivnim štok lajsnama. Plot vrata od ravnog plastificiranog aluminijuma sa ispunom od polistirena i ukrasnim lajsnama. Izbor profila, plota i boje raditi u dogovoru sa investitorom. Brava je cilindrična. Rozeta posebno za kvaku, a posebno za bravu. Plot opremiti sa minimum tri masivne, kvalitetne šarke velike nosivosti._x000D_
zidarska mera 90/204cm._x000D_
Obračun po komadu pozicije.</t>
  </si>
  <si>
    <t>Nabavka nadgradne plafonske kompakt fluo svetiljke, sa dekorativnim  staklom i dve kompakt fluo sijalice od 18W, u stepenu zaštite IP 43, tipa ESTO CE 1008-9A (2xE27 max 60W)  ili slična po izboru investitora</t>
  </si>
  <si>
    <t>Nabavka nadgradne ZIDNE lampe iznad ogledala tipa LINDA3, XENON , 220V, 3X40W, IP54 (dim. Visina 90mm, širina 75mm, dužina 400mm)  ili slična po izboru invetitora</t>
  </si>
  <si>
    <t>Nabavka Nadgradne plafonske lampeFLUO armature tipa XENON 6-113P1-1X28W (dim. širina 96mm, visina 102mm, dužina 1200mm) komplet sa prippadajućim izvorom svetla i starterima. Po izboru investitora.</t>
  </si>
  <si>
    <t>Nabavka nadgradno/ugradne protivpanične fluo svetiljke sa providnom kapom, sa jednim fluo izvorom od 8W, sa sopstvenim akumulatorom autonomije 3h, u stepenu zaštite IP 42 klasa II, u pripravnom spoju, slična tipu HELIOS 1x8W proizvođača BUCK.  Po izboru investitora.</t>
  </si>
  <si>
    <t>Nabavka nadgradne zidne lampe tipa Eglo Nera- 92968 ili slično, sa prekidačem na sebi. Svetiljka ima mogućnost pomeranja svetiljke preko fleksibilnog tela. Svetiljka u kompletu sa pripadajućom led sijalicom 3w ( topla boja svetila)._x000D_
Dimenzija svetiljke Širina: 90 mm, Visina: 400 mm._x000D_
Svetiljka po izboru investitora.</t>
  </si>
  <si>
    <t>Ugradnja - Nadgradne ZIDNE lampe iznad ogledala tipa LINDA3, XENON , 220V, 3X40W, IP54 (dim. Visina 90mm, širina 75mm, dužina 400mm) ili slična po izboru investitora.</t>
  </si>
  <si>
    <t>Ugradnja - Nadgradne plafonske lampeFLUO armature tipa XENON 6-113P1-1X28W (dim. širina 96mm, visina 102mm, dužina 1200mm) komplet sa prippadajućim izvorom svetla i starterima  ili slična po investitora.</t>
  </si>
  <si>
    <t>Ugradnja - Nadgradne ZIDNE lampe sa prekidačem na sebi tipa Eglo Nera- 92968, 1X3W, (dim.  širina 90mm, visina 400mm) ili slična po izboru investitora.</t>
  </si>
  <si>
    <t>Rekonstrukcija metalnog razvodnog ormana oznake R09. Dimenzije ormana su cca 550h800h200mm. Vrata ormana prefarbati bojom po izboru investitora. Izvršiti ponovno obeležavanje ormana,kao i proveru zaključavanja ormana. Po potrebi zameniti bravicu i ključ.</t>
  </si>
  <si>
    <t xml:space="preserve">OPŠTA NAPOMENA: UKOLIKO IZVOĐAČ NABAVI OPREMU DRUGOG PROIZVOĐAČA DUŽAN JE DA PRE NARUČIVANjA DOBIJE SAGLASNOST NADZORNOG ORGANA, KAO I DA JE USAGLASI SA OPREMOM </t>
  </si>
  <si>
    <t>Plaća se isporučeno i pripremljeno za ispravan rad. Svetiljke su po izboru investitora, a sledećih karakteristika:</t>
  </si>
  <si>
    <t>Ugradnja - Nadgradne plafonske kompakt fluo svetiljke, sa dekorativnim  staklom i dve kompakt fluo sijalice od 18W, u stepenu zaštite IP 43, tipa ESTO CE 1008-9A (2xE27 max 60W) ili slična po izboru investitora</t>
  </si>
  <si>
    <t>Ugradnja -Ugradne FGL OUT ROUND MR16 IP65, bela (komplet sa TRAFOOM i pripadajućim izvorom svetla) i TRANSFORMATOROM postavljenim van kupatila. Po izboru investitora.</t>
  </si>
  <si>
    <t>Isporuka i postavljanje instalacionog materijala u PVC kutijama u zidu od opeke, ili gipsanom zidu i povezivanje. Sve prekidače postaviti na visini 1,4 m od poda, a priključnice na 0,4 m od poda . Za tehnološke priključnice montažnu visinu usaglasiti prema uslovima zahteva prozvođača opreme koja se ugrađuje.</t>
  </si>
  <si>
    <t>- Svetiljka S7</t>
  </si>
  <si>
    <t>- Svetiljke S7</t>
  </si>
  <si>
    <t>- Protivpanična svetiljka S6</t>
  </si>
  <si>
    <t>- Svetiljka S4</t>
  </si>
  <si>
    <t>- Svetiljka  L4</t>
  </si>
  <si>
    <t>- Svetiljka  L5</t>
  </si>
  <si>
    <t>- Svetiljka L5</t>
  </si>
  <si>
    <t>- Svetiljka  L3</t>
  </si>
  <si>
    <t>- Svetiljka L1</t>
  </si>
  <si>
    <t>- Svetiljka  L1</t>
  </si>
  <si>
    <t>Izvršiti priključenje nove instalacije sanitarnog vodovoda na postojeći vodovodni razvod. Prilikom priključenja koristiri PP-R prelazne i fazonske komade.</t>
  </si>
  <si>
    <t>Izvršiti priključenje nove fekalne kanalizacione mreže na postojeće vertikale. Prilikom priključenja koristiri PVC prelazne i fazonske komade.</t>
  </si>
  <si>
    <t xml:space="preserve">Ponuđač može ponuditi i opremu drugog proizvođača, u tom slučaju navesti  proizvođača i tip opreme, podneti dokaz da oprema po svemu ( finansijski i tehnički ) kompatibilna sa predviđenom opremom i tražiti saglasnost predstavnika Investitora. </t>
  </si>
  <si>
    <t>Izrada ojačanja  postojećih rožnjača prikivanjem sa donje strane štafle dimenzija 8/5cm u svemu prema uputstvu invetitorakonstrukcije._x000D_
Obračun po m1 ugrađenog ojačanja.</t>
  </si>
  <si>
    <t xml:space="preserve">Nabavka i montaža prelaznih lajsni na ulascima u kupatilo i sl. Nabaviti prelaznu inoks lajsnu po izboru invetitoraenterijera i ugraditi je na mestima promene podova.                               Obračun po komadu vrata. </t>
  </si>
  <si>
    <t>Nabavka i ugradnja unutrašnjih punih duplošperovanih jednokrilnih vrata. Samoštelujući štok i pokrivne lajsne od kvalitetnog masiva bajcovanog i lakiranog poliester lakom sa svim potrebnim predradnjama. Plot duplošperovan sa ispunom od kartonskog saća, obostrano furniran fajnlajn furnirom, bajcovan i lakiran poliester lakom u boji po izboru investitora. Dostaviti uzorke završne obrade masiva i furnira invos na odobrenje. Okov standardan, čelični u boji po izboru investitora, brava sa cilindrom, i master ključem. Ugraditi podni gumeni odbojnik po izboru investitora radi regulisanja krajnjeg položaja otvaranja vrata. Vrata moraju zadovoljavati akustične uslove za hotelske sobe (zvučna izolovanost od 34 dB). Oznake u projektu 1 u rombu. Ulazna vrata u sobe moraju imati  i padajuću prag lajsnu.  Debljina zidova 45cm, dimenzija vrata 110/210cm._x000D_
Obračun po komadu vrata.</t>
  </si>
  <si>
    <t>Izrada i montaža ventilacionih glava, prečnika 120 mm, od pocinkovanog lima debljine 0,60 mm, po detaljima i uputstvu investitora. Ventilacione glave postaviti na cevi prečnika 100 mm. Deo cevi glave mora da uđe u ventilacionu cev minimum 50 mm i da se zaletuje kalajem od najmanje 40%. U cenu ulazi i obrada prodora sa izradom podmetača približnih dimenzija 50x50 cm.                                                                                                   Obračun po komadu ventilacione glave.</t>
  </si>
  <si>
    <t>Postavljanje poda od homogenih materijala na bazi kaučuka u rolnama. Homogeni pod postaviti preko prethodno pripremljene podloge i to lepljenjem celom površinom poda. Obodno postaviti holkel lajsne koje ulaze u cenu i preko njih postaviti pod do minimalne visine od 10cm. Tip poda je u rolni tipa Noraplan ili slično. Boja po izboru investitora.  Debljina poda 3mm. Pod ima visoki stepen otpornosti na habanje. Dezen poda po izboru autora. U cenu uračunati sav potreban rad i materijal. Spoljašnji i unutrašnji holkel fugovati masom za hladno varenje._x000D_
Obračun po m2 poda.</t>
  </si>
  <si>
    <t>Postavljanje sportskog poda od homogenih materijala na bazi kaučuka u rolnama. Homogeni pod postaviti preko prethodno pripremljene podloge i to lepljenjem celom površinom poda. Obodno postaviti holkel lajsne koje ulaze u cenu i preko njih postaviti pod do minimalne visine od 10cm. Tip poda je u rolni tipa Noraplan ili slično. Boja po izboru investitora.  Debljina poda 8mm. Pod ima visoki stepen otpornosti na habanje. Dezen poda po izboru invetitoraenterijera. U cenu uračunati sav potreban rad i materijal. Spoljašnji i unutrašnji holkel fugovati masom za hladno varenje._x000D_
Obračun po m2 poda.</t>
  </si>
  <si>
    <t>Postavljanje pocinkovanog-perforiranog zaštitnika ivica. Profil od pocinkovanog lima debljine 0,5 mm i širine profila 25x25 mm, postaviti po uputstvu investitora.                                                                                                                                                                                             Obračun po m1 zaštićene ivice.</t>
  </si>
  <si>
    <t>Bojenje gletovanih zidova i plafona disperzivnim bojama u klasi JUPOL GOLD, po izboru investitora. Sve površine brusiti, impregnirati i kitovati manja oštećenja. Predbojiti i i spraviti toniranim disperzionim kitom, a zatim bojiti disperzivnom bojom u tonu po izboru autora prvi i drugi put. _x000D_
Obračun po m2 obojene površine.</t>
  </si>
  <si>
    <t>Bojenje gletovanih zidova lakom u tonu po izboru investitora. Sve površine brusiti, impregnirati i kitovati manja oštećenja i impregnirati lanenim firnisom, a zatim bojiti lakom u tonu po izboru autora prvi i drugi put. U cenu uračunati i postavljanje zaštitne trake na visini po dogovoru sa investitorom. Traka mora biti postavljena idealno horizontalno._x000D_
Obračun po m2 obojene površine.</t>
  </si>
  <si>
    <t xml:space="preserve">Svi upotrebljeni materijali, spojna i vezivna sredstva, zaštitna sredstva moraju biti propisanog kvaliteta - odnosno da poseduje ateste. Pre početka izrade pozicija izvođač je dužan da uradi radionićke detalje  i iste podnese investitoru na overu. Važeće ateste moraju da poseduju i majstori varioci za određene vrste radova </t>
  </si>
  <si>
    <t>Radovi se moraju izvesti  kvalitetno u svemu  prema  važecim propisima, standardima i tehničkoj dokumentaciji. Klasa, namena i kvalitet pločica određen je tehničkom dokumentacijom Boju i način polaganja određuje investitor. Sva instalacija koja nije vidna ima se položiti i ispitati pre polaganja pločica. Za postavljanje pločica na lepku, podloga mora  biti, čista, čvrsta, ravna, sa pravilnim i oštrim ivicama. Urađene površine moraju zauzimati pravilne geometrijske položaje.</t>
  </si>
  <si>
    <t xml:space="preserve">Način i pravac postavljanja spuštenog plafona raditi u svemu prema opisu  a uz obaveznu saglasnost investitora. Uzorke plafona i lajsni obavezno dostaviti na saglasnost investitoru. </t>
  </si>
  <si>
    <t>Izrada spuštenog plafona sa čeličnom pod-konstrukcijom u istom nivou i oblaganje gips kartonskim vatrootpornim pločama GKF 15mm, sistem Knauf D113. Podkonstrukciju postaviti u istom nivou od nosivih i montažnih profila CD 60x27 mm pričvršćenih visilicama za nosivi plafon i obložiti gips kartonskim pločama po  uputstvu proizvođača. Sastave obraditi masom za ispunu i bandaž trakama po uputstvu investitora. U cenu ulazi i radna skela, kao i atest na vatrootpornost klase 30 minuta u skladu sa SRPSom. _x000D_
Obračun po m2 postavljene površine.</t>
  </si>
  <si>
    <t>Izrada spuštenog plafona sa čeličnom pod-konstrukcijom u istom nivou i oblaganje dvostrukim gips kartonskim vatrootpornim pločama 2*GKF 15mm, sistem Knauf D113. Podkonstrukciju postaviti u istom nivou od nosivih i montažnih profila CD 60x27 mm pričvršćenih visilicama za nosivi plafon i obložiti gips kartonskim pločama po  uputstvu proizvođača. Sastave obraditi masom za ispunu i bandaž trakama po uputstvu investitora. U cenu ulazi i radna skela, kao i atest na vatrootpornost klase 60 minuta u skladu sa SRPSom. _x000D_
Obračun po m2 postavljene površine.</t>
  </si>
  <si>
    <t>Izrada vertikalne denivelacije visine 300 mm spuštenog plafona, sa izradom dodatne čelične podkonstrukcije i oblaganje gipskartonskim pločama debljine 12,5 mm, sistem Knauf. Podkonstrukciju izraditi od nosivih profila CD 60x27 mm i montažnih pocinkovanih profila CD 60x27 mm pričvršćenih Nonius elementima i direktnim držačima za nosivi plafon i obložiti gips kartonskim pločama, po uputstvu proizvođača. Sastave obraditi masom za ispunu i bandaž trakama po uputstvu investitora. _x000D_
Obračun po m1 izvedene denivelacije.</t>
  </si>
  <si>
    <t>Izrada spuštenog plafona sa pocinkovanom podkonstrukcijom u istom nivou i ispunom od aluminijumskih talpi tipa Hanter Daglas u toaletima. Podkonstrukciju postaviti u istom nivou od nosivih i montažnih profila pričvršćenih visilicama za nosivi plafon i na nju okačiti aluminijumske talpe po uputstvu proizvođača. Shema slaganja po uputstvu investitora. U cenu ulazi i radna skela._x000D_
Obračun po m2 postavljene površine.</t>
  </si>
  <si>
    <t xml:space="preserve">Za sve vreme izvođenja odnosno do predaje objekta, izvođač je dužan da preduzme sve potrebne mere, kako  nebi  došlo do oštećenja ovih radova. Ako ipak i dođe  do  oštećenja ovih radova izvođač će o svom trošku uz saglasnost nadzornog organa radovi izvesti u predhodno stanje. Prilikom izvođenja svojih radova, izvođač je dužan da ostale vrste radova čuva  i sačuva od oštećenja.    </t>
  </si>
  <si>
    <t xml:space="preserve">Zemljane radove u principu raditi od nivelisane kote terena, ukoliko to posebnim zakonima nije drugačije regulisano. Zemljani radovi izvode se samo ispod objekta plus 1,00m od objekta. </t>
  </si>
  <si>
    <t>Izrada  armirano betonske kose ploče i stepenika na tlu, marke MB 30. Izraditi oplatu ploče i stepenika i armirati, detaljima i statičkom proračunu. Beton ugraditi i negovati po propisima. U cenu ulaze i oplata. i pomoćna skela._x000D_
Obračun po m3 betona.</t>
  </si>
  <si>
    <t>Izrada hidroizolacije terasa. Izolaciju raditi preko potpuno suve i čiste podloge i podići uz zidove (30cm). Hidroizolacioni premaz naneti četkom ili valjkom, na temperaturi višoj od 10 stepeni. Armaturnu mrežicu zalepiti celom površinom, sa preklopima 10 cm, posebnu pažnju posvetiti lepljenju spojeva, uz holkele postaviti odgovarajuće trake (sikaplan ili sl.). Hidroizolaciju izvesti od polimer cementnih premaza prema uputstvu proizvođača._x000D_
Obračun po m2 izvedene izolacije.</t>
  </si>
  <si>
    <t>Izrada hidroizolacije mokrog čvora. Izolaciju raditi preko potpuno suve i čiste podloge i podići uz zidove (30cm, u zoni tuša 200cm). Hidroizolacioni premaz naneti četkom ili valjkom, na temperaturi višoj od 10 stepeni. Armaturnu mrežicu zalepiti celom površinom, sa preklopima 10 cm, posebnu pažnju posvetiti lepljenju spojeva. Hidroizolaciju izvesti od polimer cementnih premaza (tipa sikalastik ili sl.) prema uputstvu proizvođača._x000D_
Obračun po m2 izvedene izolacije.</t>
  </si>
  <si>
    <t xml:space="preserve">Nabavka i postavljanje po krovnoj ploči, termoizolacionih ploča, "Stirodur" 3035 CS BASF, debljine 10cm, od ekstrudirane polistirolske pene, mase 33kg/m3. Ploče postaviti , datim detaljima i uputstvu_x000D_
Obračun po m² komplet izvedene pozicije.            </t>
  </si>
  <si>
    <t xml:space="preserve">Kod spojeva raznorodnih materijala, izvršiti potrebnu zaštitu zaptivanje-dihtovanje, izvesti spoljna i unutrašnja opšivanja, postaviti odgovarajući  okov za otvaranje i zatvaranje, kao i mogućnost zaključavanja.   </t>
  </si>
  <si>
    <t>Unutrašnja jednokrilna puna vrata kabine toaleta od plastificiranih aluminijumskih profila. Štok vrata d=7.0cm sa pokrivnim štok lajsnama, u zidu od opeke d=7cm. Plot vrata od ravnog plastificiranog aluminijuma sa ispunom od polistirena i ukrasnim lajsnama. Izbor profila, plota i boje raditi u dogovoru sa investitorom. Rozeta posebno za kvaku, a posebno za bravu. Plot opremiti sa minimum tri masivne, kvalitetne šarke velike nosivosti._x000D_
, zidarska mera 80+2/205cm._x000D_
Obračun po komadu pozicije.</t>
  </si>
  <si>
    <t>Unutrašnja jednokrilna puna vrata toaleta  od plastificiranih aluminijumskih profila. Štok vrata d=7.0cm sa pokrivnim štok lajsnama, u zidu od opeke d=7cm. Plot vrata od ravnog plastificiranog aluminijuma sa ispunom od polistirena i ukrasnim lajsnama. Vrata snabdevena specijalnom (odgovarajućom) bravom koja se zaključava sa unutrašnje strane, a sa spoljne otključava specijalnim ključem. Izbor profila, plota i boje raditi u dogovoru sa investitorom. Rozeta posebno za kvaku, a posebno za bravu. Plot opremiti sa minimum tri masivne, kvalitetne šarke velike nosivosti._x000D_
 zidarska mera 80/205cm._x000D_
Obračun po komadu pozicije.</t>
  </si>
  <si>
    <t xml:space="preserve">Za svo vreme izvđjenja radova, odnosno do predaje  objekta, izvođač je dužan da preduzme sve potrebne mere,  kako  nebi došlo do oštećenja ovih radova. A ako ipak i dođe do  oštećenja izvođač će o svom trošku, uz saglasnost nadzornog organa, radove dovesti u predhodno stanje.                 </t>
  </si>
  <si>
    <t>Pokrivanje krova trapezastim pocinkovanim plastificiranim limom TR 40/200 debljine 0,55mm u boji po izboru investitora. Pokrivanje izvesti po detaljima i uputstvu proizvođača i nadzornog organa. Mesta vezivanja lima za štaflu osigurati limenim kalotnama sa duplim gumenim dihtunzima i neophodnom zaptivkom tipa FC11 Sika. Zbog malog nagiba krovnih ravni obavezno je savijanje (podizanje) kraja table u zoni slemenjače za minimum 2cm._x000D_
Obračun po m2 pokrivene površine.</t>
  </si>
  <si>
    <t xml:space="preserve">Za svo vreme izvođenja, odnosno do predaje objekta, izvođač je dužan da preduzme sve potrebne mere, kako  nebi  došlo do oštećenja ovih radova. A ako  ipak i dođe  do  oštećenja izvođač će o svom trošku, uz saglasnost  nadzornog  organa, radove dovesti u predhodno stanje.                    </t>
  </si>
  <si>
    <t>Izrada spuštenog plafona sa čeličnom pod-konstrukcijom u istom nivou i oblaganje gips kartonskim vlagootpornim pločama RBI 12,5 mm, u kupatilima i na terasama. Podkonstrukciju postaviti u istom nivou od nosivih i montažnih profila CD i CW 60x27 mm pričvršćenih visilicama za nosivi plafon i obložiti gips kartonskim pločama po uputstvu proizvođača. Sastave obraditi masom za ispunu i bandaž trakama po uputstvu proizvođača. U cenu ulazi i radna skela._x000D_
Obračun po m2 postavljene površine.</t>
  </si>
  <si>
    <t>Izrada maske za sufitno svetlo od gipskartonskih ploča, razvijene širine do 45cm. Masku izvesti u svemu prema uptstvu investitora
Obračun po m1 izvedenog sufita.</t>
  </si>
  <si>
    <t>Nabavka i ugradnja unutrašnjih punih duplošperovanih jednokrilnih vrata sa nadsvetlom. Samoštelujući štok i pokrivne lajsne od kvalitetnog masiva bajcovanog i lakiranog poliester lakom sa svim potrebnim predradnjama. Plot duplošperovan sa ispunom od kartonskog saća, obostrano furniran fajnlajn furnirom, bajcovan i lakiran poliester lakom u boji po izboru investitora. Dostaviti uzorke završne obrade masiva i furnira investitoru na odobrenje. Okov standardan, čelični u boji po izboru investitora, brava leptir sa sistemom sigurnosnog odključavanja sa spoljne strane. Ugraditi podni gumeni odbojnik po izboru invetitoraradi regulisanja krajnjeg položaja otvaranja vrata.. Plot i štok moraju biti inpregnirani radi zaštite od vlage. Debljina zidova 18cm, dimenzija vrata 80/210+60cm._x000D_
Obračun po komadu vrata.</t>
  </si>
  <si>
    <t>Unutrašnja jednokrilna klizna vrata od plastificiranih aluminijumskih profila, šina u gornjoj zoni. Plot vrata od plastificiranih aluminijumskih profila, zastakljen sigurnosnim, višeslojnim staklom, d=5mm. Na staklo se postavlja folija sa štampanom grafikom po izboru investitora. Izbor profila, i boje raditi u dogovoru sa investitorom enterijera. Površinska obrada profila treba da bude prilagođena specifičnoj sredini (isparenja, temperaturi i vlažnosti prostora). _x000D_
 zidarska mera 90/204cm._x000D_
Obračun po komadu pozicije.</t>
  </si>
  <si>
    <t xml:space="preserve">kom </t>
  </si>
  <si>
    <t>Struganje i gletovanje starih zidova i plafona, disperzivni  kitom u tri sloja. Sve površine ostrugati i oprati, a zatim obrusiti, očistiti i izvršiti impregnaciju. Pregledati i kitovati manja oštećenja i pukotine. Kitovati i gletovati kitom prvi put. Sve površine fino prebrusiti i gletovati  kitom drugi put. Sve površine fino prebrusiti i gletovati  kitom treći put._x000D_
Obračun po m2 gletovane površine.</t>
  </si>
  <si>
    <t>R.br.</t>
  </si>
  <si>
    <t>Količina predvidjena predmerom</t>
  </si>
  <si>
    <t xml:space="preserve">Jedinična cena bez PDV-a   </t>
  </si>
  <si>
    <t>Ukupna cena sa PDV-om</t>
  </si>
  <si>
    <t>CENE IZRAZENE BEZ PDV-a</t>
  </si>
  <si>
    <t>M. P.</t>
  </si>
  <si>
    <t>_________________________________________________</t>
  </si>
  <si>
    <t>potpis lica ovlašćenog za zastupanje</t>
  </si>
  <si>
    <t>PDV</t>
  </si>
  <si>
    <t>Ukupna cena bez PDV-a</t>
  </si>
  <si>
    <t>Jedinična cena sa PDV-om</t>
  </si>
  <si>
    <t>2. Ponuđači u kolonu 6 upisuju jediničnu cenu sa PDV-om</t>
  </si>
  <si>
    <t>NAPOMENA: Svi traženi standardi su praćeni rečima "ili odgovarajuće"</t>
  </si>
  <si>
    <t>KANDELABERI</t>
  </si>
  <si>
    <t>- вруће цинкован споља и изнутра, за категорију корозивности C4                                                                    - премазан једним слојем основне фарбе у тамно сивој боји и једним слојем завршне фарбе на винил-акрилној основи                                                                                                                                                      Извођач је дужан да изврши пррачун према ком треба да усвоји рефлектор                                                     Стуб висине 7м  и рефлектор пројектоване снаге                                                                                                 Извођач је дужан да изврши прoрачун према ком треба да усвоји рефлектор</t>
  </si>
  <si>
    <t>Стуб висине 4,5м произвођача Метеор Београд са светиљком типа Агава или Анима или одговарајуће другог произвођача. Извођач је дужан да изврши пррачун према ком треба да усвоји рефлектор</t>
  </si>
  <si>
    <t>Светиљка произвођача Метеор Београд Ферал Примо 3 или одговарајуће другог произвођача                    Набавка, испорука и монтажа светиљке-стубића за спољно осветљење, сличне типу 1532 Faro FLC 2x9s, G23, IP54, комплет са компакт флуо изворима светла 9W, Buck-Disano.                                                  Стубић је сиво металик боје. Изведба у степену отпорности на удар (IP 03). За сваку светиљку је потребно урадити потребну основу (темељ) за анкерисање по упутству произвођача.                                  Укупно за рад, материјал и транспорт.</t>
  </si>
  <si>
    <t>Уградна светилјка  металик боје. Изведба у степену отпорности на удар (IP 03) за спопљашну употребу.  Уградња по упутству произвођача. Укупно за рад, материјал и транспорт.</t>
  </si>
  <si>
    <t>Nabavka i ugradnja rampe za parking tipa NICE SIGNO RAMPA ili odgovarajuće                                                  Poziciju izvesti u svemu prema preporukama proizvođača.                                                                                     U cenu uračunatui 50m napojnog kabla                                                                                                                        Pre nabavke rampe izvođač je dužan da pribavi saglasnost invetitora.                                                                     na opremu. Obračun po komadu.</t>
  </si>
  <si>
    <t>Nabavka i ugradnja trokrake obrtne barijere TRIPOD P345 ili odgovarajuće                                                              Poziciju izvesti u svemu prema preporukama proizvođača.                                                                                      U cenu uračunatui 20m napojnog kabla                                                                                                                      Pre nabavke rampe izvođač je dužan da pribavi saglasnost invetitora                                                                    na opremu. Obračun po komadu.</t>
  </si>
  <si>
    <t>Nabavka i ugradnja STEPENIŠNE PLATFORME model PLG7, proizvođač Ascendor-Austrija ili odgovarajuće   Poziciju izvesti u svemu prema preporukama proizvođača.                                                                                          U cenu uračunatui 20m napojnog kabla                                                                                                                      Pre nabavke rampe izvođač je dužan da pribavi saglasnost invetitora na opremu.                                                       Obračun po komadu.</t>
  </si>
  <si>
    <t>Nabavka Robota za bazene do 25 metara Ultra 500 proizvođača Astral ili odgovarajuće                                           Mašina za čišćenje bazena.                                                                                                                                         Pre nabavke mašine izvođač je dužan da pribavi saglasnost invetitora                                                                    na opremu. Obračun po komadu.</t>
  </si>
  <si>
    <t>Ponovno punjenje i sanacija žardinjera.                                                                                                                     Pažljivo isprazniti sadržaj žardinjere, humusiranu zemlju i sadnice.                                                                         Očititi žadinjeru, izvesti holker ,hidroizolaovati žardinjeru crnom izolacijom.                                                              Izveti i priključiti drenažnu cev u geotekstilu .                                                                                                              Vratiti humusiranu zemlju sa sadnicama.                                                                                                                   Obračun po m1 žardinjere.</t>
  </si>
  <si>
    <t>Izrada fasadne obloge kulir. Po izboru investitora.                                                                                                        Obračun po m2.</t>
  </si>
  <si>
    <t>Komplet (konzolna šolja  daska, komplet armatura za vezu na vodovod) sa svim pripadajućim spojnim delovima. Konzolna WC  šolja od sanitarnog porcelana i taster  po izboru investitora sa spojevim materijalom i opremom za ugradnju. Sve koplet montirano.                                                                                                                Proizvođač Ceramica Catalano ili odgovarajuće</t>
  </si>
  <si>
    <t>Komplet  pisoar armatura za vezu na vodovod) sa svim pripadajućim spojnim delovima.                                      MATERIJAL:                                                                                                                                                                  pisoar od sanitarnog porcelana i taster na baterije                                                                                                     Spoj sa kanalizacijom (horizontalni  ili vertikalni odvod) izvršiti sa PE priključnom garniturom                                  Proizvođača Ceramica Catalano ili odgovarajuće                                                                                                     Sve komplet montirano.Prema izboru invetitora</t>
  </si>
  <si>
    <t xml:space="preserve">Nabavka, transport i montaža umivaonika od sanitarnog porcelana tip boje po izboru invetitora                                  MATERIJAL:                                                                                                                                                                      dimenzije prema mestu ugradnje. Stojeća baterija  jednoručna za hladnu i toplu   vodu tip HANSGROHE,UNITAS ili odgovarajuće,  uz komplet pripada fiksni ispust odlivna prelivna garnitura i dva ugaona ventila  Ø-12mm. sa po- niklovanom kapom i rozetom.                                                                               - Sifon Ø-40mm. za umivaonik sa vezon  na kanaliz. preko hromirane cevi  Ø-30mm. hromiranom rozetom.      Proizvođača Ceramica Catalano ili odgovarajuće                                                                                                      Obračunava se po komadu komplet ugrađenog umivaonika. Prema izboru  invetitora        </t>
  </si>
  <si>
    <t>normal</t>
  </si>
  <si>
    <t>Bojenje postojeće ograde. Skidanje postojeće farbe brusilicom. Bravarski popraviti oštećene delove ograde. Ukloniti rđu mehanički i antiros premazom ili odgovarajuće Premazati sa 3u1 "brzosušivi, antikorozivni, dekorativni premaz sa strukturnim efektom " proizvođača Irkom ili odgovarajuće . i Ili 2 x onovnom 2 x završnom bojom po izbori invetitora. U cenu uračunati i zamenu oštećenih  Al šiljaka.                                                   Cena po m1 ograde</t>
  </si>
  <si>
    <t xml:space="preserve">Završna obrada stubova i parapeta postojeće ograde. Ppravka oštećenja navlačenje mrežice i lepka gletovanje i bojenje u boji po izboru investitora svi materijali moraju biti odgovarujući uslovima ekspolatacije        </t>
  </si>
  <si>
    <t>Cena po m1 parapeta ograde</t>
  </si>
  <si>
    <t>Bojenje postojeće ograde parkinga. Skidanje postojeće farbe brusilicom. Bravarski popraviti oštećene delove ograde. Ukloniti rđu mehanički i antiros premazom ili odgovarajuće Premazati sa 3u1 "brzosušivi, antikorozivni, dekorativni premaz sa strukturnim efektom " proizvođača Irkom ili odgovarajuće . i Ili 2 x onovnom 2 x završnom bojom po izbori invetitora.                                                                                                         Cena po m1 ograde</t>
  </si>
  <si>
    <t>Ograda na ulazu u institut ka Stacionaru instituta. Izrada i montaža lučne ograde sa gelendorom visne H=110 cm . Model isto kao ograda u holu stacionara instituta selters. Čeličnu ogradu obojiti i završno zaštiti plastifikacijom za uslove spoljne ekspatacije. Izgled usvemu prema izboru investitora.                                           Cena po m1 ograde</t>
  </si>
  <si>
    <t>Rušenje i izgradnja postojećeg platoa. Betoniranje platoai prilaza betonom  d=10cm. Sa ugradjenom armturom Q131, na tamponskom sloju šljunka d=10cm Završna obrada štampani beton po izboru invetitora.  Obračun po m² .</t>
  </si>
  <si>
    <t>Obrada mermernih ploča ispred upravne zgrade do zahtevane protivkliznosti.                                                                 Cena po m2</t>
  </si>
  <si>
    <t>_______________________________________________________________</t>
  </si>
  <si>
    <t xml:space="preserve">1. Ponuđači u kolone 5 upisuju jediničnu cenu bez PDV-a </t>
  </si>
  <si>
    <t>3. U kolonu 7 upisuju ukupnu cenu bez PDV-a, koja se dobija množenjem kolone 4 i 5</t>
  </si>
  <si>
    <t>4. U kolonu 8 se upisuje ukupni PDV</t>
  </si>
  <si>
    <t>5. U kolonu 9 se upisuje ukupna cena sa PDVom, koja predstavlja zbir vrednosti kolone 7 i 8.</t>
  </si>
  <si>
    <t>UPUTSTVO ZA POPUNJAVANJE OBRASCA SPECIFIKACIJE SA STRUKTUROM CENE:</t>
  </si>
  <si>
    <t>Geodetsko snimanje i obeležavanje lokacije i izrada poprečnih i podužnih profila za obračun. Sa projektom izvedenog stanja.
Obračun se vrši paušalno.</t>
  </si>
  <si>
    <t>Mašinsko čišćenje terena sa skidanjem površinskog sloja zemlje debljine do 20cm, sa ravnjanjem i planiranjem terena. Upotrebljiv humus odvojiti na posebnu deponiju unutar gradilišta, višak zemlje utovariti na kamion i odvesti van gradilišta na deponiju.                                                                                                                 Obračun po m³.</t>
  </si>
  <si>
    <t>Mašinski iskop zemlje III kategorije, u širokom otkopu sa nasipanjem. Bočne strane pravilno odseći a dno iznivelisati. Iskopanu zemlju nasuti na potreban deo terena, sa nabijanjem.  Upotrebljiv humus odvojiti na posebnu deponiju unutar gradilišta, višak zemlje utovariti na kamion i odvesti van gradilišta na deponiju.Planirani iskop radi nivelaciji terena.                                                                                                          Obračun po m³,prema geodetskom snimku.</t>
  </si>
  <si>
    <t>Nivelacija i valjanje posteljice (postojećeg tla) do zbijenosti od  Ms= 20.0 MN/m2. Geoteksti Ispitati zbijenost.                                                                                                                                                                           Obračun po m2 površine staze.</t>
  </si>
  <si>
    <t>Nabavka i ugradnja drobljenog kamenog materijala 0.0 - 63 mm za  podlogu kolovozne konstrukcije  parkinga PP puta, parking prostora I glavne pešačke staze uz PP put. u debljini od 20-30cm.Sloj od poslednjih 10cm granulacija 0,0-31. Uvaljati do zbijenosti od Ms= 50.0 MN/m2 u slojevima do 10.0cm uz kvašenje.Ispitati zbijenost.                                                                                                                                                                        Obračun po m3 ugrađeng materijala u zbijenom stanju.</t>
  </si>
  <si>
    <t>Nabavka i ugradnja veznog sloja kolovozne konstrukcije bitumenizirani sloj BNS- 22 u debjini od 5cm.                                                                                                                                         Obračun po m2 staze.</t>
  </si>
  <si>
    <t>Nabavka i ugradnja habajučeg sloja kolovozne konstrukcije  od habajućeg asfaltbetona AB-9   debjine cm.                                                                                                                                                                                   Obračun po m2 staze.</t>
  </si>
  <si>
    <t>Pešački beli ivičnjaci. Pre ugradnje dostaviti uzorak na saglanost                                                                             Cena po m1 nabavka, i ugradnja</t>
  </si>
  <si>
    <t>Izvesti temelje za stubove spoljašne rasvete u svemu prema uputstvu i projektu proizvođača stuba. AB Temelje sa ankerima 0,8*0,8*1,0m ili po projektu isporučioca stuba rasvete. Sa iskopom. Predviditi sve radove neophodne za izvođenje pozicije.</t>
  </si>
  <si>
    <t>Isporuka i montaža opreme i izrada priključka za stubove spoljašnje rasvete   kablom položemo u tvrdo PVC crevo i unapred iskopan rov u zemlji(kablove i traku za uzemljenje voditi kroz isti rov) uračunati i PVC crevo, tipa  PPOO-Y 3x6mm</t>
  </si>
  <si>
    <t>Instalacija  uzemljenja - Iskop rova polaganje trake FeZn 25x4mm i zatrpavanje rova.Traka se polaže u zemlju u donjem sloju Sva spajanja trake izvesti pomoću tipskih ukrsnih komada.Izvode sa uzemljivača ostaviti za uzemljenje svakog od stubova spoljašnje rasvete.Tek pošto nadzor pregleda uzemljivač sme da se zatrpa.Plaća se po m.</t>
  </si>
  <si>
    <t>Nabavka i ugradnja behaton ploča  na cementnom malteru d=5-6 cm.(ili na kamenom agregatu 4-8mm) sa pripadajućim ivičnjacima. Ploče su d=6cm mb40 dvoslojne, sa atestom da su otporne na mraz i so i da su protivklizne. Gornji sloj kvarcni pesak d=1cm. Boja i dimenzije ploca po izboru investitora.
Cenom obuhvatiti fugovanje .U svemu prema uputima nadzornog organa.
Obracun po m2 komplet postavljenih ploča sa pripadajućim ivičnjacima na odgovarajućoj podlozi.</t>
  </si>
  <si>
    <t xml:space="preserve">Zamena pocinkovane cevi , razbiti postojuću ploču, izvršiti iskop, zamenit cev 3" zatrpavanje rova peskom u svemu prema pravilima struke, u dvorištu stacionara 2 SVE KOMPLET, RADOVE IZVESTI U SVEMU PREMA DATOJ SITUACIJI NA TETRENU </t>
  </si>
  <si>
    <t xml:space="preserve">R. RAZNI RADOVI - UKUPNO DINARA:  </t>
  </si>
  <si>
    <t>Sve radove treba izvesti prema planovima, tehničkom opisu, predmeru i predračunu radova, važećim tehničkim propisima, važećim standardima, kao i uputstvu nadzornog organa.                                              Jediničnom cenom svake pozicije predračuna obuhvaćeni su svi potrebni elementi za njeno formiranje tako da ona u pogodbenom predračunu bude konačna.</t>
  </si>
  <si>
    <t>Pod cenom materijala podrazumeva se nabavna cena glavnog, pomoćnog i veznog materijala, zajedno sa troškovima nabavke, cenom spoljnog i unutrašnjeg transporta, bez obzira na prevozno sredstvo koje je upotrebljeno sa svim potrebnim utovarom, istovarom, skladištenjem i čuvanjem na gradilištu od kvarenja i propadanja, sa potrebnim manipulacijama.</t>
  </si>
  <si>
    <t>Vrednost radova obuhvata glavni i pomoćni rad svih potrebnih operacija pozicije predračuna, sav rad na unutrašnjem horizontalnom i vertikalnom transportu i sav potreban rad oko zaštite izvedenih konstrukcija od štetnih uticaja za vreme gradnje (izvođenje drugih pozicija radova, vrućina, hladnoća, kiša, vetar i dr.).</t>
  </si>
  <si>
    <t>Sve vrste skela bez obzira na visinu i sl. ulaze u jediničnu cenu posla za koju su potrebne. Skele moraju biti postavljene na vreme, da ne bi ometale normalan tok radova, a u cenu je uračunata demontaža i odnošenje skele sa gradilišta.
Sva potrebna oplata bez obzira na vrstu, ulazi u jediničnu cenu posla za koji je potrebna i ne naplaćuje se posebno. Kod oplate podrazumevaju se i sva potrebna podupiranja i ukrućenja i to: izrada, postavljanje, demontaža, čišćenje i slaganje.</t>
  </si>
  <si>
    <t xml:space="preserve">Izvođač ima cenom da obuhvati sledeće faktore koji mu se neće posebno plaćati bilo kao predračunska sredstva ili naknadni rad i to: - sve higijensko-tehničke zaštitne mere za ličnu zaštitu radnika, zaštitu na objektu i za okolinu 
- čišćenje i održavanje reda na objektu za vreme izvođenja radova, sa odvozom raznog smeća, šuta i  otpadaka, dok se završno čišćenje predviđa kao posebna pozicija;
- uređivanje gradilišnog prostora i zemljišta oko novopodignutih objekata, koje je korišćeno za gradilište, odnosno njegovo dovođenje u uredno stanje bez ostatka građevinskog šuta, obezbeđenje mogućnosti za uskladištenje materijala i alata kooperanata, zanatlija i instalatera;"     </t>
  </si>
  <si>
    <t xml:space="preserve">Posebno obratiti pažnju na sinhronizaciju radova jer se ne priznaju bilo kakvi troškovi na razna štemovanja i krpljenja posle prolaska instalacija kroz i preko zidova i drugih konstrukcija. Za instalacije se moraju priložiti uverenja o izvršenom ispitivanju od strane ovlašćenih organizacija, a za ugrađenu opremu garantni listovi. Troškovi probnog rada instalacija padaju na teret izvođača radova.     </t>
  </si>
  <si>
    <t>Ukoliko u određenoj stavci nije dat način obračuna radova, pridržavati se u svemu važećih prosečnih normi u građevinarstvu, ili tehničkih uslova za izvođenje završnih radova u građevinarstvu.</t>
  </si>
  <si>
    <t>RADOVI NA PRIPREMI I RUŠENJU</t>
  </si>
  <si>
    <t>I - RADOVI NA PRIPREMI I RUŠENJU - UKUPNO:</t>
  </si>
  <si>
    <t xml:space="preserve">ZEMLJANI RADOVI </t>
  </si>
  <si>
    <t xml:space="preserve"> Sve zemljane radove izvesti sa odgovarajućom stručnom radnom snagom, uz punu primenu savremene mehanizacije namenjene ovoj vrsti radova.     </t>
  </si>
  <si>
    <t xml:space="preserve">Svi izvedeni radovi moraju se izvesti pravilno, da imaju zadate geometrijske oblike, odnosno da u svemu odgovaraju uslovima tehničke dokumentacije, u odnosu na kategoriju zemljišta. Pozicije radova su razvrstane prema kategoriji zemljišta.     </t>
  </si>
  <si>
    <t xml:space="preserve">Kod nasipanja-zemlje, šljunka i slično materijali moraju biti oslobođeni od stranih primesa. Ukoliko dođe do prekopavanja podtla, tlo se ima stabilizovati i nasuti šljunkom ili betonom MB 10.     </t>
  </si>
  <si>
    <t xml:space="preserve">"Ako se radovi izvode u nepovoljnim vremenskim  uslovima, izvođač mora preduzeti kompletne mere zaštite svih  zemljanih radova. Mere zaštite moraju trajati dok god  postoji  potreba za istim. Ovako sprovedene mere zaštite ne utiču na već ugovorenu cenu radova.
Obračun se vrši po jedinici mere, naznačene kod svake  pozicije radova. Jedinična cena radova obuhvata  izradu  kompletne pozicije  radova (nabavku  materijala, spoljni i unutrašnji transport, ugrađivanje, mere zaštite radova i radnika, sve horizontalne i vertikalne  prenose, neophodnu  radnu  skelu, potrebnu oplatu za razupiranje, kao i razupiranje održavanje deponije za svo vreme istovara zemlje i ostale operacije koje su neophodne za kvalitetno izvođenje radova." </t>
  </si>
  <si>
    <t xml:space="preserve">Ovaj opis je sastavni deo svake, pojedinačno opisane pozicije radova i isti neisključuje primenu odredaba opštih normi i važećih propisa u građevinarstvu iz ove oblasti.     </t>
  </si>
  <si>
    <t>II - ZEMLJANI RADOVI - UKUPNO:</t>
  </si>
  <si>
    <t>ZIDARSKI RADOVI</t>
  </si>
  <si>
    <t xml:space="preserve">Sve zidarske radove izvesti sa odgovarajućom stručnom radnom snagom.     </t>
  </si>
  <si>
    <t xml:space="preserve">Izvedeni radovi moraju biti ravni, da imaju zadate geometrijske oblike, odnosno da u svemu odgovaraju uslovima tehničke dokumentacije.     </t>
  </si>
  <si>
    <t xml:space="preserve">Površine koje se obrađuju, moraju biti očišćene od bilo kakvih stranih primesa. Obrađene površine moraju biti: ravne, čiste i pravilnih uglova i ivica. Materijale za obradu, isključivo nanositi na propisano pripremljenu podlogu. Obračun se vrši po jedinici mere, naznačene kod svake  pozicije radova. Jedinična cena obuhvata izradu kompletne pozicije radova, (nabavku materijala, spoljni i unutrašnji transport, ugrađivanje, mere zaštite, sve horizontalne i vertikalne prenose, neophodnu radnu skelu, potrebnu oplatu i ostale operacije koje su neophodne za kvalitetno izvođenje radova.     </t>
  </si>
  <si>
    <t>III - ZIDARSKI RADOVI - UKUPNO:</t>
  </si>
  <si>
    <t>ARMIARNO BETONSKI RADOVI</t>
  </si>
  <si>
    <t xml:space="preserve">Betonirane površine moraju biti ravne, bez "gnezda" i segregacije, zahtevanog oblika. Ukoliko ipak dođe do manjih oštećenja izbetoniranih površina betona, isti se moraju odmah zaštititi cementnim malterom razmere 1:3 spravljanog od prosejanog šljunka.     </t>
  </si>
  <si>
    <t>Kod betoniranja čije površine ostaju vidne, ili se samo boje (nemalterišu se), površine moraju biti glatke, beton mora biti spravljan istom vrstom cementa. Prekidi  betoniranja u jednom elementu nisu dozvoljeni.</t>
  </si>
  <si>
    <t xml:space="preserve">Radna skela, za postavljanje oplate i betoniranje mora obezbediti neometan i bezbedan rad radnika, odnosno mora biti u skladu sa važećim propisima.     </t>
  </si>
  <si>
    <t xml:space="preserve">Obračun se vrši po jedinici mere, naznačene kod svake pozicije radova, (nabavku materijala, spoljni i unutrašnji transport, ugrađivanje, mere zaštite, sve horizontalne i vertikalne prenose, neophodnu radnu skelu, potrebnu oplatu i ostale operacije) koje su neophodne za kvalitetno izvođenje radova.     </t>
  </si>
  <si>
    <t xml:space="preserve">NAPOMENA: Beton obavezno raditi sa dodatkom aditiva za vodonepropusnost kod svih betonskih radova gde je to predviđeno  detaljima.     </t>
  </si>
  <si>
    <t>IV - ARMIRANO BETONSKI RADOVI - UKUPNO:</t>
  </si>
  <si>
    <t>ARMIRAČKI RADOVI</t>
  </si>
  <si>
    <t xml:space="preserve"> Svi upotrebljeni materijali, betonski ćelik, vezni materijal i sl. moraju biti propisanog  kvaliteta, odnosno da poseduju ateste.                                                                                              </t>
  </si>
  <si>
    <t xml:space="preserve">Betonski čelik mora biti mašinski spravljan, obradjen i nesme da poseduje veće tragove korozije, niti bilo kakve tragove drugih materijala.      </t>
  </si>
  <si>
    <t xml:space="preserve">Ovaj opis je sastavni deo svake pojedinačno opisane pozicije radova i isti neisključuje primenu važećih propisa i normativa u građevinarstvu iz ove oblasti.           </t>
  </si>
  <si>
    <t>V - ARMIRAČKI RADOVI - UKUPNO:</t>
  </si>
  <si>
    <t>IZOLATERSKI RADOVI</t>
  </si>
  <si>
    <t xml:space="preserve">Sve izolaterske radove izvesti sa odgovarajućom stručnom radnom snagom, uz punu primenu savremenog alata i mehanizacije namenjene ovoj vrsti radova.                                            </t>
  </si>
  <si>
    <t xml:space="preserve">Svi upotrebljeni materijali, vezivna i zaštitna sredstva moraju biti propisanog kvaliteta-odnosno da poseduju ateste.       </t>
  </si>
  <si>
    <t xml:space="preserve">Sve instalacije i svi predhodni  radovi  moraju se izvesti i ispitati pre izrade izolacije. Prekid-nastavci izolacija dozvoljavaju se samo u izuzetnim  slučajevima, kada za to postoje objektivni razlozi.                    </t>
  </si>
  <si>
    <t xml:space="preserve">Za vreme izvođenja radova, odnosno do predaje objekta, izvođač je dužan da preduzme sve potrebne mere, kako nebi doslo do oštećenja ovih radova. A ako ipak i dođe do oštećenja izvođač će o svom trošku, uz saglasnost  nadzornog  organa, radove  dovesti u predhodno. Prilikom  izvođenja svojih radova, izvođač je dužan da ostale vrste radova sačuva od oštećenja.      </t>
  </si>
  <si>
    <t>VI - IZOLATERSKI RADOVI - UKUPNO:</t>
  </si>
  <si>
    <t>GRAĐEVINSKA STOLARIJA</t>
  </si>
  <si>
    <t>NAPOMENA: Pre izrade bilo koje pozicije bravarskih radova mere obavezno prekontrolisati na licu mesta.</t>
  </si>
  <si>
    <t xml:space="preserve">Sve bravarske radove izvesti sa odgovarajućom stručnom radnom snagom, uz punu primenu  savremenog  alata i mehanizacije namenjene ovoj vrst radova.                                      </t>
  </si>
  <si>
    <t>VII - GRAĐEVINSKA STOLARIJA - UKUPNO:</t>
  </si>
  <si>
    <t>TESARSKI RADOVI</t>
  </si>
  <si>
    <t>VIII - TESARSKI RADOVI - UKUPNO:</t>
  </si>
  <si>
    <t>BRAVARSKI RADOVI</t>
  </si>
  <si>
    <t>IX - BRAVARSKI RADOVI - UKUPNO:</t>
  </si>
  <si>
    <t>LIMARSKI RADOVI</t>
  </si>
  <si>
    <t xml:space="preserve">Sve limarske radove izvesti sa odgovarajućom stručnom radnom snagom, uz punu primenu savremenog alata i mehanizacije namenjene ovoj vrsti radova.                                                           </t>
  </si>
  <si>
    <t xml:space="preserve">Limarske radove izvesti u svemu prema tehničkoj dokumentaciji i overenim detaljima uz obaveznu primenu savremenih metoda za spajanje-nastavljanje lima.  Termoizolacija u sendviču lima mora imati odgovarajući distancer-distancer koji  odgovara nameni sendviča. Lim mora  biti  zaštićen (pocinkovani, plasticifiran, bojen) onakav kakav se zahteva tehničkom  dokumentacijom. Izvedeni radovi moraju svojom dužinom i površinom da zadržavaju, kod istih pozicija, pravilan geometrijski oblik. Svi izvedeni limarski  radovi  moraju u potpunosti da služe projektovanoj nameni. Na mestima gde je lim u direktnom dodiru sa drugim materijalima (betom, opeka i sl.) isti se mora zaštititi: premazima, krovnom hartijom i sl. Nosači lima koji su neposredno u dodiru sa limom moraju biti od istorodnog materijala.       </t>
  </si>
  <si>
    <t>X - LIMARSKI RADOVI - UKUPNO:</t>
  </si>
  <si>
    <t>KERAMIČARSKI RADOVI</t>
  </si>
  <si>
    <t xml:space="preserve">Tokom rada, gde se to zahteva, ugraditi dilatacione trake.       </t>
  </si>
  <si>
    <t xml:space="preserve">Za svo vreme izvođenja, odnosno do predaje objekta, izvođač je dužan da preduzme sve potrebne mere, kako  nebi  došlo do oštećenja ovih radova. A ako ipak dođe do oštećenja, izvođač će o svom trošku, uz saglasnost nadzornog organa, radove dovesti u predhodno stanje.Prilikom izvođenja svojih radova izvođač je dužan da ostale vrste radova sačuva od oštećenja.             </t>
  </si>
  <si>
    <t>Nabavka i dopremanje na gradilište keramike prve glaziranom granitnom keramikom d=10mm, protivkliznosti na obuću R11 prema standardu DIN-51130, protibvkliznosti na bosu nogu klase A+B prema standardu DIN-51097, absorpcija vode E&lt;=0.5% , prema standardu ISO 10545-3, otpornost na pritisak &gt;35N/mm², prema standardu ISO 10545-4, otpornost glazure, prema standardu ISO 10545-11, mrazootporna, prema standardu ISO 10545-12, kiselootporna GLA, GA, prema standardu ISO 10545-13, otpornost na mrlje Classe 4-5, prema standardu ISO10545-14, otporna na termičke šokove, prema standardu ISO 10545- 9, (tipa kao kolekcija Timeless, proizvođača Cerim obrade mat , naturale), dimenzije 300x600, boja Travertino. Granitnu keramiku polagati u adekvatnom adezivu. Minimalna fuga za iste formate je 2mm. Dilataciona fuga je obavezna na površini &gt;9 m2. Izvođač je dužan da prostorije preda čiste, očišćene od adeziva adekvatnim hemijskim sredstvom.  Obračun po m² klase po izboru investitora._x000D_</t>
  </si>
  <si>
    <t>Nabavka i dopremanje na gradilište  keramike prve klase po izboru investitora._x000D_abavka i postavljanje podne granitne keramike(u cementnom malteru ili lepkom). Pločice postaviti u slogu fuga na fugu. Po potrebi ivice pločica ručno dobrusiti. Obložene površine moraju biti ravne i vertikalne. Postavljene pločice fugovati. Obračun po m²</t>
  </si>
  <si>
    <t>XI - KERAMIČARSKI RADOVI - UKUPNO:</t>
  </si>
  <si>
    <t>PODOPOLAGAČKI RADOVI</t>
  </si>
  <si>
    <t>Nabavka uvoznih homogenih podova, na bazi kaučuka, u rolnama visoke klase, tip poda je  d=3 mm  tipa Noraplan. Podna obloga je u klasi teško zapaljivih građevinskih materijala Bfi-S1(B1) u skladu sa SRPS EN 13501-1, Vatrootpornost po DIN 4102 je B1. Pri gorenju ne oslobađa toksične gasove (bez PVCa sa sertifikatom Plavog Anđela za zaštitu životne sredine), protivklizan, rezistentan na bakterije i otporan na mrlje (urin, krv, jod, hemikalije...). Pod nije potrebno voskirati. Podna obloga se postavlja bez varenja spojeva. Na spoju sa zidom postaviti holkel-soklu od fazonskih elemenata, pod uglom od 90 stepeni, zaobljenih u prevoju._x000D_</t>
  </si>
  <si>
    <t>XII - PODOPOLAGAČKI RADOVI - UKUPNO:</t>
  </si>
  <si>
    <t>SUVOMONTAŽNI RADOVI</t>
  </si>
  <si>
    <t>XIII - SUVOMONTAŽNI RADOVI - UKUPNO:</t>
  </si>
  <si>
    <t>MOLERSKO FARBARSKI RADOVI</t>
  </si>
  <si>
    <t>Postojeća masna farba</t>
  </si>
  <si>
    <t>Nabavka materijala i bojenje prskane fasade vodoperivom, disperzivnom bojom - preko postojeće hirofe sa svim predradnjama.                                                                                                                                             Obračun po m2 obojene površine.</t>
  </si>
  <si>
    <t>XIV - MOLERSKO FARBARSKI RADOVI - UKUPNO:</t>
  </si>
  <si>
    <t>XV - RAZNI RADOVI - UKUPNO:</t>
  </si>
  <si>
    <t>REKAPITULACIJA GRAĐEVINSKO ZANATSKIH RADOVA</t>
  </si>
  <si>
    <t xml:space="preserve">GRAĐEVINSKO ZANATSKI RADOVI - UKUPNO: </t>
  </si>
  <si>
    <t>Količina predviđena predmerom</t>
  </si>
  <si>
    <t>ELEKTRO INSTALACIJE</t>
  </si>
  <si>
    <t>Kablovi i cevi</t>
  </si>
  <si>
    <t>Razvodni ormani i table</t>
  </si>
  <si>
    <t>Instalacioni materijal</t>
  </si>
  <si>
    <t>Svetiljke</t>
  </si>
  <si>
    <t>Instalacije zaštite od električnog udara</t>
  </si>
  <si>
    <t>Telekomunikacione instalacije (slaba struja)</t>
  </si>
  <si>
    <t>Posebni troškovi Investitora</t>
  </si>
  <si>
    <t>1</t>
  </si>
  <si>
    <t>2</t>
  </si>
  <si>
    <t>3</t>
  </si>
  <si>
    <t>N2XH        2x1,5 mm2</t>
  </si>
  <si>
    <t>I - KABLOVI I CEVI - UKUPNO:</t>
  </si>
  <si>
    <t>RAZVODNI ORMANI I TABLE</t>
  </si>
  <si>
    <t>4</t>
  </si>
  <si>
    <t>II - RAZVODNI ORMANI I TABLE - UKUPNO:</t>
  </si>
  <si>
    <t>III - INSTALACIONI MATERIJAL - UKUPNO:</t>
  </si>
  <si>
    <t>SVETILJKE</t>
  </si>
  <si>
    <t>IV - SVETILJKE - UKUPNO:</t>
  </si>
  <si>
    <t>V - INSTALACIJE ZAŠTITE OD ELEKTRIČNOG UDARA - UKUPNO:</t>
  </si>
  <si>
    <t>TELEKOMUNIKACIONE INSTALACIJE (SLABA STRUJA)</t>
  </si>
  <si>
    <t>INSTALACIJA POZIVNOG SISTEMA</t>
  </si>
  <si>
    <t>VI - TELEKOMUNIKACIONE INSTALACIJE (SLABA STRUJA) - UKUPNO:</t>
  </si>
  <si>
    <t>POSEBNI TROŠKOVI INVESTITORA</t>
  </si>
  <si>
    <t>VII -POSEBNI TROŠKOVI INVESTITORA - UKUPNO:</t>
  </si>
  <si>
    <t>REKAPITULACIJA ELEKTRO RADOVA</t>
  </si>
  <si>
    <t xml:space="preserve">ELEKTRO RADOVI - UKUPNO: </t>
  </si>
  <si>
    <t>Za svu opremu, pre ugradnje, neophodno je dobiti saglasnost Investitora.</t>
  </si>
  <si>
    <t>GRAĐEVINSKI RADOVI - IMPLEMENTACIJA SOLARNOG SISTEMA ZA GREJANJE OTVORENIH BAZENA</t>
  </si>
  <si>
    <t>Radna temperatura: -20 - 70°C</t>
  </si>
  <si>
    <t>Prečnik mernog dela: Ø 6 mm</t>
  </si>
  <si>
    <t>Radna temperatura: -28 do 230°C</t>
  </si>
  <si>
    <t>Gustina na 20°C: 1,035 - 1,045 g/cm³</t>
  </si>
  <si>
    <t>Viskoznost na 20°C: 5,8 mm²/s</t>
  </si>
  <si>
    <t>Toplotna provodljivost na 20°C: prosečno 0,4 W/mK</t>
  </si>
  <si>
    <t>Protok: max 3,3 m³/h</t>
  </si>
  <si>
    <t xml:space="preserve"> - termometar 0-160°C - kom 1</t>
  </si>
  <si>
    <t>Isporuka i montaža satnog termometra za ugradnju na bojler i cevne vodove Ø1/2", 100, 0-160°C</t>
  </si>
  <si>
    <t>Isporuka i montaža satnog termometra za ugradnju na bojler i cevne vodove Ø1/2", 100, 0-120°C</t>
  </si>
  <si>
    <t>I - GRAĐEVINSKI RADOVI - IMPLEMENTACIJA SOLARNOG SISTEMA ZA GREJANJE OTVORENIH BAZENA - UKUPNO:</t>
  </si>
  <si>
    <t>MAŠINSKI RADOVI - IMPLEMENTACIJA SOLARNOG SISTEMA ZA GREJANJE OTVORENIH BAZENA</t>
  </si>
  <si>
    <t>II - MAŠINSKI RADOVI - IMPLEMENTACIJA SOLARNOG SISTEMA ZA GREJANJE OTVORENIH BAZENA - UKUPNO:</t>
  </si>
  <si>
    <t>ELEKTRO RADOVI - IMPLEMENTACIJA SOLARNOG SISTEMA ZA GREJANJE OTVORENIH BAZENA</t>
  </si>
  <si>
    <t>SOLARNI SISTEM</t>
  </si>
  <si>
    <t>III - ELEKTRO RADOVI - IMPLEMENTACIJA SOLARNOG SISTEMA ZA GREJANJE OTVORENIH BAZENA - UKUPNO:</t>
  </si>
  <si>
    <t>REKAPITULACIJA SOLARNOG SISTEMA</t>
  </si>
  <si>
    <t xml:space="preserve">SOLARNI SISTEM - UKUPNO: </t>
  </si>
  <si>
    <t>Elektro radovi - Implementacija solarnog sistema za grejanje otvorenih bazena</t>
  </si>
  <si>
    <t>Građevinski radovi - Implementacija solarnog sistema za grejanje otvorenih bazena</t>
  </si>
  <si>
    <t>Mašinski radovi - Implementacija solarnog sistema za grejanje otvorenih bazena</t>
  </si>
  <si>
    <t>VODOVOD I KANALIZACIJA</t>
  </si>
  <si>
    <t>Demontaža i uklanjanje postojećih umivaonika. Uklanjanje izvršiti na deponiju koju odredi nadzorni organ, a uz saglasnost investitora.</t>
  </si>
  <si>
    <t>Demontaža i uklanjanje tuš kada. Uklanjanje izvršiti na deponiju koju odredi nadzorni organ, a uz saglasnost investitora._x000D_</t>
  </si>
  <si>
    <t>Demontaža i uklanjanje WC-šolje. Uklanjanje izvršiti na deponiju koju odredi nadzorni organ, a uz saglasnost investitora._x000D_</t>
  </si>
  <si>
    <t>Demontaža i uklanjanje kanalizacione instalacije. Uklanjanje izvršiti na deponiju koju odredi nadzorni organ, a uz saglasnost investitora._x000D_</t>
  </si>
  <si>
    <t>Demontaža i uklanjanje vodovodne instalacije. Uklanjanje izvršiti na deponiju koju odredi nadzorni organ, a uz saglasnost investitora._x000D_</t>
  </si>
  <si>
    <t>I - PRIPREMNI RADOVI - UKUPNO:</t>
  </si>
  <si>
    <t>Izvršiti nabavku, transport i ugradnju linijskih rešetki za slivnike tuš kada, dužine 100cm. Postavlja se na betonski kanal slivnika i povezuje na odvod, na PVC kanalizacionu cev. ACO showerdrain sa Wawe rešetkom._x000D_</t>
  </si>
  <si>
    <t>II - GRAĐEVINSKI RADOVI - UKUPNO:</t>
  </si>
  <si>
    <t>III - KANALIZACIJA (sanitarno-fekalna) - UKUPNO:</t>
  </si>
  <si>
    <t>Nabavka, transport i montaža propusnih ventila za uziđivanje sa kapom na označenim mestima . Ventili moraju odgovarati PP-R cevima.</t>
  </si>
  <si>
    <t>IV - VODOVOD (unutrašnja instalacija sanitarnog vodovoda) - UKUPNO:</t>
  </si>
  <si>
    <t xml:space="preserve">Tip 'jika'' (ili drugog proizvođača istih ili boljih karakteristika) U </t>
  </si>
  <si>
    <t>Nabavka i montaža samostojeće podne hromirane čeke za WC po izboru inv.  koja se postavlja u zonu pored WC šolje._x000D_</t>
  </si>
  <si>
    <t>Nabavka, transport i montaža držača za peškire pored umivaonika._x000D_
Držač se montira na zid sa svim pripadajućim delovima. Završna obrada hrom.  Držač ima minimum 5 kukica za kačenje peškira. Širine oko 32sm, visine 6sm, dubine 4sm ili slično.  Držač montirati sa ukrasnim šrafovima._x000D_</t>
  </si>
  <si>
    <t>V - SANITARNI OBJEKTI I PRIBOR - UKUPNO:</t>
  </si>
  <si>
    <t>Rad u režiji KV montera (utrošen materijal se obračunava posebno)._x000D_
Obračun po utrošenom norma času.</t>
  </si>
  <si>
    <t>Rad u režiji pomoćnog montera (utrošen materijal se obračunava posebno)._x000D_
Obračun po utrošenom norma času.</t>
  </si>
  <si>
    <t>Projekat izvedenog stanja instalacija</t>
  </si>
  <si>
    <t>REKAPITULACIJA VODOVODA I KANALIZACIJE</t>
  </si>
  <si>
    <t>Pripremni radovi</t>
  </si>
  <si>
    <t>Građevinski radovi</t>
  </si>
  <si>
    <t>Kanalizacija (sanitarno-fekalna)</t>
  </si>
  <si>
    <t>Vodovod (unutrašnja instalacija sanitarnog vodovoda)</t>
  </si>
  <si>
    <t>Sanitarni objekti i pribor</t>
  </si>
  <si>
    <t xml:space="preserve">VODOVOD I KANALIZACIJA - UKUPNO: </t>
  </si>
  <si>
    <t xml:space="preserve">D. DOJAVA POŽARA - UKUPNO:  </t>
  </si>
  <si>
    <t>MAŠINSKI RADOVI</t>
  </si>
  <si>
    <t>VENTILACIJA</t>
  </si>
  <si>
    <t>I - VENTILACIJA - UKUPNO:</t>
  </si>
  <si>
    <t>RADIJATORSKO GREJANJE</t>
  </si>
  <si>
    <t>Demontaža postojećih radijatora i ventila. Radijatore demontirati, očistiti i prefarbati radijator lakom u dve ruke. Sve deponovati u okviru objekta i ponovo ugraditi nakon završetka radova._x000D_
Obračun po kompletnoj poziciji, demontaža, farbanje i montaža. Radijatori su prosečne visine 80cm i dužine 15 rebara._x000D_</t>
  </si>
  <si>
    <t>%</t>
  </si>
  <si>
    <t>II - RADIJATORSKO GREJANJE - UKUPNO:</t>
  </si>
  <si>
    <t>Demontirana oprema se iznosi van objekta, na mesto gde investitor odredi, u krugu od 100m.</t>
  </si>
  <si>
    <t>"Demontaža, servisiranje, dopuna i ponovna ugradnja postojećih ranije demontiranih klima uređaja (split sistema).
Obračun po komadu klima jedinica."</t>
  </si>
  <si>
    <t>III - RAZNI RADOVI - UKUPNO:</t>
  </si>
  <si>
    <t>REKAPITULACIJA MAŠINSKIH RADOVA</t>
  </si>
  <si>
    <t>VII - RAZNI RADOVI - UKUPNO:</t>
  </si>
  <si>
    <t>Ventilacija</t>
  </si>
  <si>
    <t>Radijatorsko grejanje</t>
  </si>
  <si>
    <t xml:space="preserve">MAŠINSKI RADOVI - UKUPNO: </t>
  </si>
  <si>
    <t>REKAPITULACIJA                                                                                                                                                                                           (Institut za rehabilitaciju Beograd - tekuće održavanje)</t>
  </si>
  <si>
    <t>ELEKTRO RADOVI</t>
  </si>
  <si>
    <t>TEKUĆE ODRŽAVANJE - UKUPNO:</t>
  </si>
  <si>
    <t>Ukupna cena bez PDV-a                   [RSD]</t>
  </si>
  <si>
    <t>PDV 20%                               [RSD]</t>
  </si>
  <si>
    <t>Ukupna cena sa PDV-om        [RSD]</t>
  </si>
  <si>
    <t>Tip radova</t>
  </si>
  <si>
    <t>Oznaka</t>
  </si>
  <si>
    <t>Isporuka i montaža solarnog kombinovanog akumulatora toplote sa zaštitom od legionele u vidu naborane cevi od nerđajućeg čelika, za zagrevanje sanitarne potrošne vode i bazenske vode, zapremine 4 m³. Bojler mora ispunjavati sledeće standarde i smernice:                                                                                              • "Direktiva za posude pod pritiskom" 97/23/EC
• "Direktiva o kvalitetu vode namenjene za ljudsku potrošnju" 98/83/EC
• Dimenzionisano u skladu sa AD-2000
• Zavareno prema EN 287-1 i EN ISO 3834-2</t>
  </si>
  <si>
    <t xml:space="preserve">Obračun se vrsi po jedinici mere, naznačene kod svake pozicije radova. Jedinačna cena obuhvata kompletnu izradu pozicije radova, (nabavku osnovnog veznog i materijala za zaštitu, spoljni i unutrašnji transport, izradu, glačanje-šlajfovanje mere zaštite, sve horizontalne i vertikalne prenose, neophodnu radnu skelu, ugradnju dilatacionih traka, ugradnju sokl lajsni, čišċenje i ostale aktivnosti neophodne za kvalitetno izvođenje ovih radova.                                                                                                                                                                                                                                                                                                                                                             Ovaj opis je sastavni deo svake pojedinacno opisane pozicije radova i isti neisključuje primenu važeċih propisa u građevinarstvu iz ove oblasti.        </t>
  </si>
  <si>
    <t xml:space="preserve">Obračun se vrši po jedinici mere naznačene kod svake pozicije radova. Jedinačna cena obuhvata kompletnu izradu pozicije radova (nabavku  osnovnog, veznog i materijala  za  zaštitu, materijala za gletovanje i za impregnaciju,  spoljni i unutrašnji transport, izradu, glačanje-šlajfovanje, mere zaštite sve horizontalne i vertikalne prenose, neophodnu radnu skelu čišćenje i ostale aktivnosti koje su neophodne za kvalitetno izvođenje ovih radova).                                                                                                                                                                                                                                                                                                                           Ovaj opis je sastavni deo svake pojedinačno opisane pozicije radova i isti neisključuje primenu važečih propisa u građevinarstvu iz ove oblasti.     </t>
  </si>
  <si>
    <t>Nabavka i ugradnja novih Alu. radijatora-rebara u svemu prema zahtevu investitora.</t>
  </si>
  <si>
    <t>Ravnjanje zidova u objektima. Izvođač i investitor zapisnički konstantuju koje je zidove neopodno ravnjati. Ostrugati postojeće slojeve obrada sa zidova, Naneti sloj građevinskog lepka u koji se utapa staklena mrežica. Nakon sušenja slojeva naneti završni sloj mašinskog maltera na cementnoj bazi u sloju debljine do 5mm._x000D_
Obračun po m2 obrađenog zida.</t>
  </si>
  <si>
    <t>Nakon struganja postojećih zidova  naneti impregnirajuću podlogu tipa Sikagard-905W. Podloga se nanosi prema uputstvu proizvođača._x000D_
Obračun po m2 nanesene podloge.</t>
  </si>
  <si>
    <t>"Demontaža postojećih unutrašnjih klima jedinica (St-2)sa ispuštanjem gasa, ugradnja DRY CONTACT elemenata koje isporučuje investitor, i ponovna montaža unutrašnjih jedinica sa punjenjem sistema i puštanjem u funkciju.
Obračun po komadu unutrašnje jedinice."</t>
  </si>
  <si>
    <t xml:space="preserve"> </t>
  </si>
  <si>
    <t>ОПШТА НАПОМЕНА: ПРЕ НАРУЧИВАЊА СВЕТИЉКИ И СТУБОВА, ИЗВОЂАЧ ЈЕ ДУЖАН ДА СА НАДЗОРНИМ ОРГАНОМ И ПРОЈЕКТАНТОМ ЈОШ ЈЕДНОМ УСАГЛАСИ ТИПОВЕ СВЕТИЉКИ. НАКОН УСАГЛАШАВАЊА, ИЗВОЂАЧ ЈЕ ОБАВЕЗАН ДА БЕСПЛАТНО ДОСТАВИ НА ОДОБРЕЊЕ ПО ЈЕДАН УЗОРАК ЗА СВАКИ ТИП СВЕТИЉКЕ.</t>
  </si>
  <si>
    <t>a</t>
  </si>
  <si>
    <t>b</t>
  </si>
  <si>
    <t>Nabavka i ugradnja - Led panel HQ 1200*300 40W 400K</t>
  </si>
  <si>
    <t>Nabavka i ugradnja - Led panel downlight-1930  30W</t>
  </si>
  <si>
    <t>OPŠTA NAPOMENA: PRE NARUČIVANjA SVETILjKI, IZVOĐAČ JE DUŽAN DA  JOŠ JEDNOM USAGLASI TIPOVE SVETILjKI. NAKON OBAVLjENOG USAGLAŠAVANjA, IZVOĐAČ JE OBAVEZAN DA BESPLATNO DOSTAVI NA ODOBRENjE PO JEDAN UZORAK ZA SVAKI TIP SVETILjKE.</t>
  </si>
  <si>
    <t>Isporuka i postavljanje jednoredne (1h12) razvodne table za stan. Razvodna tabla je tipa Ekinoxe NX proizvođača LEGRAND ili odgovarajuće. Razvodna tabla je u plastičnom kućištu sa providnim vratima, za montažu u zid. Komplet sa DIN šinama i rednim stezaljkama.</t>
  </si>
  <si>
    <t>Instalacioni materijal je modularni tipa Mosaic proizvođača LEGRAND ili odgovarajući, i to:</t>
  </si>
  <si>
    <t>-  3  kom   Automatski osigurač 6 A, 1pol, ''B''. odgovarajući tipu C60H, proizvođača SE</t>
  </si>
  <si>
    <t>-  16  kom   Automatski osigurač 10 A, 1pol, ''B''. odgovarajući tipu C60H, proizvođača SE</t>
  </si>
  <si>
    <t>-  15 kom   Automatski osigurač 16 A, 1pol, ''B''. odgovarajući tipu C60H, proizvođača SE</t>
  </si>
  <si>
    <t xml:space="preserve">Nabavka Ugradne  FGL OUT ROUND MR16 IP65, Bbela (komplet sa TRAFOOM i pripadajućim izvorom svetla) i TRANSFORMATOROM ili odg., a po izboru investitora, u kompletu sa svetiljkom. </t>
  </si>
  <si>
    <t>Nabavka , trasport i isporuka baterije za kadu/tuš sa izlivom komplet sa tuš ručicom i crevom i nivelacionom šipkom za kačenje i pormernje tuš ručice po visini.   Tuš baterije tipa SBA PROili odgovarajuće. Minim garancije na bateriju 5 godina.</t>
  </si>
  <si>
    <t>Nabavka i montaža plastičnog dozatora za tečni sapun sa srebrnom plastifikacijom i dugmetom. Dozator tipa Ars nova (71402 )ili odgovarajuće po izboru inv.. Okvirna dim. dozatora 216x90x102mm koji se postavlja pored tuša i umivaonika.</t>
  </si>
  <si>
    <t>Nabavka i isporuka komplet niklovane jednoručne baterije za trokadero.  Jednoručna hromirana zidna baterija za toplu i hladnu vodu tipa SBA PRO ili odgovarajuće, sa minimum 5 godina garancije.</t>
  </si>
  <si>
    <t>Nabavka i montaža konzolne klozetske šolje u kompletu sa ugradnim vodokotlićom tipa Geberit duofix ili odgovarajućeg:</t>
  </si>
  <si>
    <t>Nabavka i isporuka komplet niklovane jednoručne baterije za umivaonik.  Jednoručna hromirana nadgradna baterija za toplu i hladnu vodu tipa SBA PRO ili odgovarajuće, sa minimum 5 godina garancije.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</si>
</sst>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0.00\ _D_i_n_._-;\-* #,##0.00\ _D_i_n_._-;_-* &quot;-&quot;??\ _D_i_n_._-;_-@_-"/>
    <numFmt numFmtId="166" formatCode="0.0"/>
    <numFmt numFmtId="167" formatCode="#,###.00"/>
    <numFmt numFmtId="168" formatCode="#,##0.00\ &quot;Din.&quot;"/>
    <numFmt numFmtId="169" formatCode="#,##0.000"/>
  </numFmts>
  <fonts count="39" x14ac:knownFonts="1">
    <font>
      <sz val="10"/>
      <name val="Arial"/>
      <charset val="238"/>
    </font>
    <font>
      <sz val="10"/>
      <name val="Arial"/>
      <family val="2"/>
    </font>
    <font>
      <b/>
      <sz val="10"/>
      <name val="Arial"/>
      <family val="2"/>
    </font>
    <font>
      <b/>
      <sz val="11"/>
      <name val="Arial"/>
      <family val="2"/>
    </font>
    <font>
      <sz val="10"/>
      <color indexed="10"/>
      <name val="Arial"/>
      <family val="2"/>
    </font>
    <font>
      <b/>
      <sz val="16"/>
      <name val="Arial"/>
      <family val="2"/>
    </font>
    <font>
      <sz val="11"/>
      <name val="Arial"/>
      <family val="2"/>
    </font>
    <font>
      <b/>
      <sz val="10"/>
      <name val="Arial"/>
      <family val="2"/>
      <charset val="238"/>
    </font>
    <font>
      <sz val="10"/>
      <name val="Arial"/>
      <family val="2"/>
      <charset val="238"/>
    </font>
    <font>
      <b/>
      <sz val="12"/>
      <name val="Arial"/>
      <family val="2"/>
    </font>
    <font>
      <sz val="12"/>
      <name val="Arial"/>
      <family val="2"/>
    </font>
    <font>
      <i/>
      <sz val="11"/>
      <name val="Arial"/>
      <family val="2"/>
    </font>
    <font>
      <i/>
      <sz val="10"/>
      <name val="Arial"/>
      <family val="2"/>
    </font>
    <font>
      <sz val="10"/>
      <name val="Tahoma"/>
      <family val="2"/>
    </font>
    <font>
      <sz val="10"/>
      <name val="Arial"/>
      <family val="2"/>
    </font>
    <font>
      <sz val="9"/>
      <name val="Verdana"/>
      <family val="2"/>
    </font>
    <font>
      <sz val="7"/>
      <name val="Arial"/>
      <family val="2"/>
      <charset val="238"/>
    </font>
    <font>
      <b/>
      <sz val="11"/>
      <name val="Arial"/>
      <family val="2"/>
      <charset val="238"/>
    </font>
    <font>
      <b/>
      <sz val="12"/>
      <name val="Arial"/>
      <family val="2"/>
      <charset val="238"/>
    </font>
    <font>
      <sz val="10"/>
      <name val="Arial Narrow"/>
      <family val="2"/>
    </font>
    <font>
      <b/>
      <sz val="10"/>
      <name val="Arial Narrow"/>
      <family val="2"/>
    </font>
    <font>
      <sz val="10"/>
      <color indexed="8"/>
      <name val="Arial"/>
      <family val="2"/>
    </font>
    <font>
      <u/>
      <sz val="10"/>
      <name val="Arial"/>
      <family val="2"/>
    </font>
    <font>
      <b/>
      <sz val="10"/>
      <color indexed="8"/>
      <name val="Arial"/>
      <family val="2"/>
    </font>
    <font>
      <sz val="11"/>
      <color rgb="FF9C0006"/>
      <name val="Calibri"/>
      <family val="2"/>
      <charset val="238"/>
      <scheme val="minor"/>
    </font>
    <font>
      <sz val="11"/>
      <color theme="1"/>
      <name val="Calibri"/>
      <family val="2"/>
      <scheme val="minor"/>
    </font>
    <font>
      <sz val="11"/>
      <color theme="1"/>
      <name val="Calibri"/>
      <family val="2"/>
      <charset val="238"/>
      <scheme val="minor"/>
    </font>
    <font>
      <sz val="9"/>
      <color rgb="FFFF0000"/>
      <name val="Verdana"/>
      <family val="2"/>
    </font>
    <font>
      <sz val="10"/>
      <color rgb="FFFF0000"/>
      <name val="Arial"/>
      <family val="2"/>
    </font>
    <font>
      <sz val="7"/>
      <color rgb="FFFF0000"/>
      <name val="Veerd"/>
    </font>
    <font>
      <sz val="7"/>
      <color rgb="FFFF0000"/>
      <name val="Arial"/>
      <family val="2"/>
      <charset val="238"/>
    </font>
    <font>
      <b/>
      <sz val="18"/>
      <color theme="1"/>
      <name val="Calibri"/>
      <family val="2"/>
      <scheme val="minor"/>
    </font>
    <font>
      <sz val="10"/>
      <color theme="1"/>
      <name val="Arial"/>
      <family val="2"/>
    </font>
    <font>
      <sz val="10"/>
      <name val="Arial"/>
      <charset val="238"/>
    </font>
    <font>
      <sz val="8"/>
      <color rgb="FFFF0000"/>
      <name val="Arial"/>
      <family val="2"/>
    </font>
    <font>
      <b/>
      <sz val="10"/>
      <color theme="1"/>
      <name val="Arial"/>
      <family val="2"/>
    </font>
    <font>
      <sz val="16"/>
      <name val="Arial"/>
      <family val="2"/>
    </font>
    <font>
      <sz val="10"/>
      <color theme="1"/>
      <name val="Calibri"/>
      <family val="2"/>
      <scheme val="minor"/>
    </font>
    <font>
      <sz val="18"/>
      <color theme="1"/>
      <name val="Calibri"/>
      <family val="2"/>
      <scheme val="minor"/>
    </font>
  </fonts>
  <fills count="7">
    <fill>
      <patternFill patternType="none"/>
    </fill>
    <fill>
      <patternFill patternType="gray125"/>
    </fill>
    <fill>
      <patternFill patternType="solid">
        <fgColor indexed="10"/>
        <bgColor indexed="64"/>
      </patternFill>
    </fill>
    <fill>
      <patternFill patternType="solid">
        <fgColor rgb="FFFFC7CE"/>
      </patternFill>
    </fill>
    <fill>
      <patternFill patternType="solid">
        <fgColor theme="0" tint="-0.14999847407452621"/>
        <bgColor indexed="64"/>
      </patternFill>
    </fill>
    <fill>
      <patternFill patternType="solid">
        <fgColor theme="0" tint="-0.249977111117893"/>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308">
    <xf numFmtId="0" fontId="0" fillId="0" borderId="0"/>
    <xf numFmtId="0" fontId="24" fillId="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3" fillId="0" borderId="0" applyFont="0" applyFill="0" applyBorder="0" applyAlignment="0" applyProtection="0"/>
    <xf numFmtId="9" fontId="33" fillId="0" borderId="0" applyFont="0" applyFill="0" applyBorder="0" applyAlignment="0" applyProtection="0"/>
  </cellStyleXfs>
  <cellXfs count="846">
    <xf numFmtId="0" fontId="0" fillId="0" borderId="0" xfId="0"/>
    <xf numFmtId="0" fontId="1" fillId="0" borderId="0" xfId="0" applyFont="1" applyAlignment="1">
      <alignment vertical="top" wrapText="1"/>
    </xf>
    <xf numFmtId="0" fontId="1" fillId="0" borderId="0" xfId="0" applyFont="1"/>
    <xf numFmtId="0" fontId="2" fillId="0" borderId="0" xfId="0" applyFont="1"/>
    <xf numFmtId="0" fontId="1" fillId="0" borderId="1" xfId="0" applyFont="1" applyBorder="1"/>
    <xf numFmtId="4" fontId="1" fillId="0" borderId="1" xfId="0" applyNumberFormat="1" applyFont="1" applyBorder="1" applyAlignment="1">
      <alignment horizontal="right"/>
    </xf>
    <xf numFmtId="0" fontId="1" fillId="0" borderId="2" xfId="0" applyFont="1" applyBorder="1"/>
    <xf numFmtId="0" fontId="1" fillId="0" borderId="0" xfId="0" applyFont="1" applyFill="1"/>
    <xf numFmtId="4" fontId="1" fillId="0" borderId="0" xfId="0" applyNumberFormat="1" applyFont="1"/>
    <xf numFmtId="4" fontId="1" fillId="0" borderId="1" xfId="0" applyNumberFormat="1" applyFont="1" applyBorder="1"/>
    <xf numFmtId="0" fontId="1" fillId="2" borderId="0" xfId="0" applyFont="1" applyFill="1"/>
    <xf numFmtId="2" fontId="1" fillId="0" borderId="0" xfId="0" applyNumberFormat="1" applyFont="1" applyAlignment="1">
      <alignment horizontal="left"/>
    </xf>
    <xf numFmtId="4" fontId="1" fillId="0" borderId="0" xfId="0" applyNumberFormat="1" applyFont="1" applyAlignment="1">
      <alignment horizontal="left"/>
    </xf>
    <xf numFmtId="4" fontId="1" fillId="0" borderId="0" xfId="0" applyNumberFormat="1" applyFont="1" applyFill="1"/>
    <xf numFmtId="0" fontId="1" fillId="0" borderId="0" xfId="159" applyFont="1"/>
    <xf numFmtId="4" fontId="6" fillId="0" borderId="0" xfId="159" applyNumberFormat="1" applyFont="1" applyFill="1" applyAlignment="1">
      <alignment horizontal="right"/>
    </xf>
    <xf numFmtId="0" fontId="11" fillId="0" borderId="0" xfId="159" applyFont="1" applyFill="1" applyBorder="1" applyAlignment="1">
      <alignment horizontal="center" vertical="top" wrapText="1"/>
    </xf>
    <xf numFmtId="0" fontId="11" fillId="0" borderId="0" xfId="159" applyFont="1" applyFill="1" applyBorder="1" applyAlignment="1">
      <alignment horizontal="center"/>
    </xf>
    <xf numFmtId="4" fontId="11" fillId="0" borderId="0" xfId="159" applyNumberFormat="1" applyFont="1" applyFill="1" applyBorder="1" applyAlignment="1">
      <alignment horizontal="center"/>
    </xf>
    <xf numFmtId="1" fontId="10" fillId="0" borderId="0" xfId="159" applyNumberFormat="1" applyFont="1" applyFill="1" applyAlignment="1">
      <alignment horizontal="right"/>
    </xf>
    <xf numFmtId="4" fontId="10" fillId="0" borderId="0" xfId="159" applyNumberFormat="1" applyFont="1" applyFill="1" applyAlignment="1">
      <alignment horizontal="right"/>
    </xf>
    <xf numFmtId="0" fontId="1" fillId="0" borderId="0" xfId="167"/>
    <xf numFmtId="0" fontId="1" fillId="0" borderId="0" xfId="175" applyFont="1" applyBorder="1" applyAlignment="1">
      <alignment horizontal="center" vertical="center" wrapText="1"/>
    </xf>
    <xf numFmtId="4" fontId="0" fillId="0" borderId="0" xfId="0" applyNumberFormat="1"/>
    <xf numFmtId="0" fontId="1" fillId="0" borderId="0" xfId="167" applyFill="1" applyAlignment="1">
      <alignment horizontal="center"/>
    </xf>
    <xf numFmtId="0" fontId="6" fillId="0" borderId="0" xfId="0" applyFont="1" applyFill="1"/>
    <xf numFmtId="0" fontId="1" fillId="0" borderId="0" xfId="0" applyFont="1" applyAlignment="1">
      <alignment horizontal="center" vertical="top" wrapText="1"/>
    </xf>
    <xf numFmtId="4" fontId="1" fillId="0" borderId="0" xfId="0" applyNumberFormat="1" applyFont="1" applyFill="1" applyAlignment="1">
      <alignment horizontal="right"/>
    </xf>
    <xf numFmtId="1" fontId="1" fillId="0" borderId="0" xfId="0" applyNumberFormat="1" applyFont="1" applyAlignment="1">
      <alignment horizontal="right"/>
    </xf>
    <xf numFmtId="1" fontId="1" fillId="0" borderId="0" xfId="0" applyNumberFormat="1" applyFont="1" applyFill="1" applyAlignment="1">
      <alignment horizontal="right"/>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1" fontId="1" fillId="0" borderId="1" xfId="0" applyNumberFormat="1" applyFont="1" applyBorder="1" applyAlignment="1">
      <alignment horizontal="center" vertical="center"/>
    </xf>
    <xf numFmtId="1" fontId="1" fillId="0" borderId="1" xfId="0" applyNumberFormat="1" applyFont="1" applyFill="1" applyBorder="1" applyAlignment="1">
      <alignment horizontal="center" vertical="center"/>
    </xf>
    <xf numFmtId="1" fontId="1" fillId="0" borderId="0" xfId="0" applyNumberFormat="1" applyFont="1" applyAlignment="1">
      <alignment horizontal="center" vertical="top" wrapText="1"/>
    </xf>
    <xf numFmtId="0" fontId="1" fillId="0" borderId="0" xfId="159" applyFont="1" applyAlignment="1">
      <alignment horizontal="center"/>
    </xf>
    <xf numFmtId="0" fontId="0" fillId="0" borderId="0" xfId="0" applyAlignment="1">
      <alignment horizontal="center"/>
    </xf>
    <xf numFmtId="0" fontId="11" fillId="0" borderId="0" xfId="159" applyFont="1" applyFill="1" applyBorder="1" applyAlignment="1">
      <alignment horizontal="center" vertical="top"/>
    </xf>
    <xf numFmtId="49" fontId="10" fillId="0" borderId="0" xfId="159" applyNumberFormat="1" applyFont="1" applyFill="1" applyAlignment="1">
      <alignment horizontal="center" vertical="top"/>
    </xf>
    <xf numFmtId="0" fontId="0" fillId="0" borderId="0" xfId="0" applyBorder="1"/>
    <xf numFmtId="0" fontId="1" fillId="0" borderId="0" xfId="0" applyFont="1" applyBorder="1"/>
    <xf numFmtId="0" fontId="1" fillId="0" borderId="0" xfId="144" applyFont="1" applyBorder="1"/>
    <xf numFmtId="0" fontId="0" fillId="0" borderId="0" xfId="0" applyFill="1"/>
    <xf numFmtId="4" fontId="1" fillId="0" borderId="0" xfId="0" applyNumberFormat="1" applyFont="1" applyBorder="1"/>
    <xf numFmtId="0" fontId="15" fillId="0" borderId="0" xfId="273" applyFont="1"/>
    <xf numFmtId="4" fontId="15" fillId="0" borderId="0" xfId="273" applyNumberFormat="1" applyFont="1" applyAlignment="1">
      <alignment horizontal="center" vertical="center"/>
    </xf>
    <xf numFmtId="4" fontId="27" fillId="0" borderId="0" xfId="273" applyNumberFormat="1" applyFont="1" applyAlignment="1">
      <alignment horizontal="center"/>
    </xf>
    <xf numFmtId="2" fontId="15" fillId="0" borderId="0" xfId="273" applyNumberFormat="1" applyFont="1" applyAlignment="1">
      <alignment horizontal="right"/>
    </xf>
    <xf numFmtId="0" fontId="15" fillId="0" borderId="0" xfId="273" applyFont="1" applyAlignment="1">
      <alignment horizontal="center"/>
    </xf>
    <xf numFmtId="0" fontId="15" fillId="0" borderId="0" xfId="273" applyFont="1" applyAlignment="1">
      <alignment vertical="center"/>
    </xf>
    <xf numFmtId="49" fontId="15" fillId="0" borderId="0" xfId="273" applyNumberFormat="1" applyFont="1" applyAlignment="1">
      <alignment horizontal="center" vertical="center"/>
    </xf>
    <xf numFmtId="0" fontId="27" fillId="0" borderId="0" xfId="273" applyFont="1"/>
    <xf numFmtId="0" fontId="28" fillId="0" borderId="0" xfId="273" applyFont="1"/>
    <xf numFmtId="0" fontId="14" fillId="0" borderId="0" xfId="273"/>
    <xf numFmtId="0" fontId="1" fillId="0" borderId="0" xfId="273" applyFont="1"/>
    <xf numFmtId="0" fontId="16" fillId="0" borderId="0" xfId="273" applyFont="1"/>
    <xf numFmtId="0" fontId="29" fillId="0" borderId="0" xfId="273" applyFont="1"/>
    <xf numFmtId="0" fontId="30" fillId="0" borderId="0" xfId="273" applyFont="1"/>
    <xf numFmtId="0" fontId="1" fillId="0" borderId="0" xfId="0" applyFont="1" applyFill="1" applyAlignment="1">
      <alignment vertical="top" wrapText="1"/>
    </xf>
    <xf numFmtId="0" fontId="1" fillId="0" borderId="0" xfId="0" applyFont="1" applyAlignment="1">
      <alignment horizontal="center"/>
    </xf>
    <xf numFmtId="0" fontId="1" fillId="0" borderId="0" xfId="159" applyFont="1" applyFill="1"/>
    <xf numFmtId="4" fontId="0" fillId="4" borderId="0" xfId="0" applyNumberFormat="1" applyFill="1"/>
    <xf numFmtId="4" fontId="0" fillId="0" borderId="0" xfId="0" applyNumberFormat="1" applyFill="1"/>
    <xf numFmtId="0" fontId="0" fillId="0" borderId="0" xfId="0" applyAlignment="1">
      <alignment horizontal="center" vertical="center"/>
    </xf>
    <xf numFmtId="0" fontId="0" fillId="0" borderId="0" xfId="0" applyAlignment="1">
      <alignment horizontal="center" vertical="center" wrapText="1"/>
    </xf>
    <xf numFmtId="0" fontId="0" fillId="0" borderId="0" xfId="0" applyFont="1" applyAlignment="1">
      <alignment horizontal="center"/>
    </xf>
    <xf numFmtId="0" fontId="0" fillId="0" borderId="0" xfId="0" applyFont="1" applyAlignment="1">
      <alignment horizontal="center" vertical="center" wrapText="1"/>
    </xf>
    <xf numFmtId="0" fontId="17" fillId="0" borderId="0" xfId="0" applyFont="1" applyBorder="1" applyAlignment="1">
      <alignment horizontal="center" vertical="center" wrapText="1"/>
    </xf>
    <xf numFmtId="4" fontId="7" fillId="0" borderId="0" xfId="0" applyNumberFormat="1" applyFont="1" applyBorder="1" applyAlignment="1">
      <alignment horizontal="center" vertical="center" wrapText="1"/>
    </xf>
    <xf numFmtId="0" fontId="18" fillId="0" borderId="0" xfId="0" applyFont="1" applyBorder="1" applyAlignment="1">
      <alignment horizontal="center" vertical="center" wrapText="1"/>
    </xf>
    <xf numFmtId="0" fontId="18" fillId="0" borderId="0" xfId="0" applyFont="1" applyBorder="1" applyAlignment="1">
      <alignment horizontal="center" wrapText="1"/>
    </xf>
    <xf numFmtId="0" fontId="0" fillId="0" borderId="0" xfId="0" applyAlignment="1">
      <alignment vertical="center" wrapText="1"/>
    </xf>
    <xf numFmtId="0" fontId="0" fillId="0" borderId="0" xfId="0" applyFont="1" applyAlignment="1">
      <alignment vertical="center" wrapText="1"/>
    </xf>
    <xf numFmtId="167" fontId="7" fillId="0" borderId="0" xfId="0" applyNumberFormat="1" applyFont="1" applyAlignment="1">
      <alignment vertical="center" wrapText="1"/>
    </xf>
    <xf numFmtId="0" fontId="0" fillId="0" borderId="0" xfId="0" applyFont="1"/>
    <xf numFmtId="0" fontId="7" fillId="0" borderId="0" xfId="0" applyFont="1" applyAlignment="1">
      <alignment vertical="center" wrapText="1"/>
    </xf>
    <xf numFmtId="0" fontId="0" fillId="0" borderId="0" xfId="0" applyAlignment="1">
      <alignment vertical="center"/>
    </xf>
    <xf numFmtId="0" fontId="5" fillId="4" borderId="4" xfId="0" applyFont="1" applyFill="1" applyBorder="1" applyAlignment="1">
      <alignment horizontal="center" vertical="center"/>
    </xf>
    <xf numFmtId="0" fontId="6" fillId="4" borderId="5" xfId="0" applyFont="1" applyFill="1" applyBorder="1" applyAlignment="1">
      <alignment vertical="center"/>
    </xf>
    <xf numFmtId="4" fontId="31" fillId="4" borderId="5" xfId="0" applyNumberFormat="1" applyFont="1" applyFill="1" applyBorder="1" applyAlignment="1">
      <alignment horizontal="left" vertical="center" wrapText="1"/>
    </xf>
    <xf numFmtId="0" fontId="0" fillId="4" borderId="6" xfId="0" applyFill="1" applyBorder="1" applyAlignment="1">
      <alignment vertical="center"/>
    </xf>
    <xf numFmtId="0" fontId="1" fillId="0" borderId="7" xfId="0" applyFont="1" applyFill="1" applyBorder="1"/>
    <xf numFmtId="0" fontId="0"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6" fillId="4" borderId="5" xfId="0" applyFont="1" applyFill="1" applyBorder="1" applyAlignment="1">
      <alignment horizontal="center" vertical="center"/>
    </xf>
    <xf numFmtId="0" fontId="0" fillId="0" borderId="0" xfId="0" applyBorder="1" applyAlignment="1">
      <alignment horizontal="center" vertical="center"/>
    </xf>
    <xf numFmtId="0" fontId="0" fillId="0" borderId="0" xfId="0" applyFont="1" applyAlignment="1">
      <alignment horizontal="center" vertical="center"/>
    </xf>
    <xf numFmtId="0" fontId="1" fillId="0" borderId="2" xfId="0" applyFont="1" applyBorder="1" applyAlignment="1">
      <alignment horizontal="center" vertical="center"/>
    </xf>
    <xf numFmtId="0" fontId="32" fillId="0" borderId="8" xfId="0" applyFont="1" applyFill="1" applyBorder="1" applyAlignment="1">
      <alignment horizontal="left" vertical="top" wrapText="1"/>
    </xf>
    <xf numFmtId="0" fontId="1" fillId="0" borderId="3" xfId="0" applyFont="1" applyBorder="1" applyAlignment="1">
      <alignment horizontal="center" vertical="center"/>
    </xf>
    <xf numFmtId="0" fontId="32" fillId="0" borderId="9" xfId="0" applyFont="1" applyFill="1" applyBorder="1" applyAlignment="1">
      <alignment horizontal="left" vertical="top" wrapText="1"/>
    </xf>
    <xf numFmtId="0" fontId="32" fillId="0" borderId="9" xfId="0" applyFont="1" applyFill="1" applyBorder="1" applyAlignment="1">
      <alignment horizontal="center" wrapText="1"/>
    </xf>
    <xf numFmtId="0" fontId="32" fillId="0" borderId="9" xfId="0" applyFont="1" applyFill="1" applyBorder="1"/>
    <xf numFmtId="0" fontId="1" fillId="0" borderId="10" xfId="0" applyFont="1" applyBorder="1" applyAlignment="1">
      <alignment horizontal="center" vertical="center"/>
    </xf>
    <xf numFmtId="0" fontId="32" fillId="0" borderId="0" xfId="0" applyFont="1" applyFill="1" applyBorder="1"/>
    <xf numFmtId="0" fontId="1" fillId="0" borderId="11" xfId="0" applyFont="1" applyBorder="1" applyAlignment="1">
      <alignment horizontal="center" vertical="center"/>
    </xf>
    <xf numFmtId="0" fontId="32" fillId="0" borderId="11" xfId="0" applyFont="1" applyFill="1" applyBorder="1" applyAlignment="1">
      <alignment horizontal="left" vertical="top" wrapText="1"/>
    </xf>
    <xf numFmtId="0" fontId="1" fillId="0" borderId="12" xfId="0" applyFont="1" applyBorder="1" applyAlignment="1">
      <alignment horizontal="center" vertical="center"/>
    </xf>
    <xf numFmtId="0" fontId="32" fillId="0" borderId="12" xfId="0" applyFont="1" applyFill="1" applyBorder="1"/>
    <xf numFmtId="0" fontId="32" fillId="0" borderId="12" xfId="0" applyFont="1" applyFill="1" applyBorder="1" applyAlignment="1">
      <alignment horizontal="left" vertical="top" wrapText="1"/>
    </xf>
    <xf numFmtId="0" fontId="1" fillId="0" borderId="0" xfId="0" applyFont="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2" xfId="0" applyFont="1" applyFill="1" applyBorder="1"/>
    <xf numFmtId="0" fontId="1" fillId="0" borderId="0" xfId="0" applyFont="1" applyFill="1" applyBorder="1"/>
    <xf numFmtId="0" fontId="1" fillId="0" borderId="11" xfId="0" applyFont="1" applyFill="1" applyBorder="1" applyAlignment="1">
      <alignment horizontal="left" vertical="center" wrapText="1"/>
    </xf>
    <xf numFmtId="0" fontId="8" fillId="0" borderId="12" xfId="0" applyFont="1" applyFill="1" applyBorder="1"/>
    <xf numFmtId="4" fontId="1" fillId="0" borderId="0" xfId="0" applyNumberFormat="1" applyFont="1" applyFill="1" applyBorder="1"/>
    <xf numFmtId="4" fontId="32" fillId="0" borderId="0" xfId="0" applyNumberFormat="1" applyFont="1" applyFill="1" applyBorder="1"/>
    <xf numFmtId="0" fontId="1" fillId="0" borderId="0" xfId="0" applyFont="1" applyBorder="1" applyAlignment="1">
      <alignment horizontal="center" vertical="center"/>
    </xf>
    <xf numFmtId="0" fontId="1" fillId="0" borderId="0" xfId="0" applyFont="1" applyBorder="1" applyAlignment="1">
      <alignment horizontal="center"/>
    </xf>
    <xf numFmtId="0" fontId="7" fillId="0" borderId="0" xfId="0" applyFont="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5" xfId="0" applyFont="1" applyFill="1" applyBorder="1"/>
    <xf numFmtId="4" fontId="1" fillId="0" borderId="5" xfId="0" applyNumberFormat="1" applyFont="1" applyFill="1" applyBorder="1"/>
    <xf numFmtId="0" fontId="1" fillId="0" borderId="6" xfId="0" applyFont="1" applyBorder="1"/>
    <xf numFmtId="0" fontId="1" fillId="4" borderId="4" xfId="0" applyFont="1" applyFill="1" applyBorder="1" applyAlignment="1">
      <alignment horizontal="center" vertical="center"/>
    </xf>
    <xf numFmtId="0" fontId="1" fillId="4" borderId="5" xfId="0" applyFont="1" applyFill="1" applyBorder="1"/>
    <xf numFmtId="0" fontId="1" fillId="4" borderId="5" xfId="0" applyFont="1" applyFill="1" applyBorder="1" applyAlignment="1">
      <alignment horizontal="center"/>
    </xf>
    <xf numFmtId="4" fontId="1" fillId="4" borderId="5" xfId="0" applyNumberFormat="1" applyFont="1" applyFill="1" applyBorder="1"/>
    <xf numFmtId="0" fontId="1" fillId="4" borderId="6" xfId="0" applyFont="1" applyFill="1" applyBorder="1"/>
    <xf numFmtId="0" fontId="1" fillId="0" borderId="7" xfId="0" applyFont="1" applyBorder="1" applyAlignment="1">
      <alignment horizontal="center" vertical="center"/>
    </xf>
    <xf numFmtId="1" fontId="1" fillId="0" borderId="5" xfId="82" applyNumberFormat="1" applyFont="1" applyFill="1" applyBorder="1" applyAlignment="1">
      <alignment horizontal="center"/>
    </xf>
    <xf numFmtId="1" fontId="1" fillId="0" borderId="5" xfId="82" applyNumberFormat="1" applyFont="1" applyFill="1" applyBorder="1" applyAlignment="1">
      <alignment horizontal="right"/>
    </xf>
    <xf numFmtId="0" fontId="8" fillId="0" borderId="11" xfId="0" applyFont="1" applyFill="1" applyBorder="1" applyAlignment="1">
      <alignment horizontal="left"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1" fillId="0" borderId="10" xfId="0" applyFont="1" applyBorder="1"/>
    <xf numFmtId="0" fontId="8" fillId="0" borderId="9" xfId="0" applyFont="1" applyFill="1" applyBorder="1" applyAlignment="1">
      <alignment horizontal="right" vertical="center"/>
    </xf>
    <xf numFmtId="0" fontId="1" fillId="0" borderId="12" xfId="0" applyFont="1" applyFill="1" applyBorder="1" applyAlignment="1">
      <alignment horizontal="right"/>
    </xf>
    <xf numFmtId="0" fontId="1" fillId="0" borderId="8" xfId="0" applyFont="1" applyFill="1" applyBorder="1" applyAlignment="1">
      <alignment horizontal="left" vertical="top" wrapText="1"/>
    </xf>
    <xf numFmtId="0" fontId="1" fillId="0" borderId="0" xfId="0" applyFont="1" applyFill="1" applyBorder="1" applyAlignment="1">
      <alignment horizontal="right" vertical="center"/>
    </xf>
    <xf numFmtId="0" fontId="1" fillId="0" borderId="9" xfId="0" applyFont="1" applyFill="1" applyBorder="1" applyAlignment="1">
      <alignment horizontal="right" vertical="center" wrapText="1"/>
    </xf>
    <xf numFmtId="0" fontId="20" fillId="0" borderId="1" xfId="287" applyFont="1" applyFill="1" applyBorder="1" applyAlignment="1">
      <alignment vertical="center"/>
    </xf>
    <xf numFmtId="0" fontId="20" fillId="0" borderId="0" xfId="287" applyFont="1" applyBorder="1" applyAlignment="1"/>
    <xf numFmtId="0" fontId="0" fillId="0" borderId="0" xfId="0" applyFont="1" applyFill="1"/>
    <xf numFmtId="0" fontId="8" fillId="0" borderId="0" xfId="0" applyFont="1" applyAlignment="1">
      <alignment vertical="center" wrapText="1"/>
    </xf>
    <xf numFmtId="0" fontId="8" fillId="0" borderId="0" xfId="0" applyFont="1"/>
    <xf numFmtId="0" fontId="32" fillId="0" borderId="2" xfId="0" applyFont="1" applyFill="1" applyBorder="1" applyAlignment="1">
      <alignment horizontal="center"/>
    </xf>
    <xf numFmtId="0" fontId="28" fillId="0" borderId="2" xfId="0" applyFont="1" applyFill="1" applyBorder="1" applyAlignment="1">
      <alignment horizontal="right"/>
    </xf>
    <xf numFmtId="0" fontId="32" fillId="0" borderId="3" xfId="0" applyFont="1" applyFill="1" applyBorder="1" applyAlignment="1">
      <alignment horizontal="center"/>
    </xf>
    <xf numFmtId="0" fontId="32" fillId="0" borderId="10" xfId="0" applyFont="1" applyFill="1" applyBorder="1" applyAlignment="1">
      <alignment horizontal="center"/>
    </xf>
    <xf numFmtId="0" fontId="1" fillId="0" borderId="2" xfId="0" applyFont="1" applyFill="1" applyBorder="1" applyAlignment="1">
      <alignment horizontal="center" vertical="center"/>
    </xf>
    <xf numFmtId="0" fontId="1" fillId="0" borderId="2" xfId="0" applyFont="1" applyFill="1" applyBorder="1" applyAlignment="1">
      <alignment horizontal="center"/>
    </xf>
    <xf numFmtId="0" fontId="1" fillId="0" borderId="3" xfId="0" applyFont="1" applyFill="1" applyBorder="1" applyAlignment="1">
      <alignment horizontal="center" vertical="center"/>
    </xf>
    <xf numFmtId="0" fontId="1" fillId="0" borderId="3" xfId="0" applyFont="1" applyFill="1" applyBorder="1" applyAlignment="1">
      <alignment horizontal="center"/>
    </xf>
    <xf numFmtId="1" fontId="1" fillId="0" borderId="3" xfId="82" applyNumberFormat="1" applyFont="1" applyFill="1" applyBorder="1" applyAlignment="1">
      <alignment horizontal="center"/>
    </xf>
    <xf numFmtId="1" fontId="1" fillId="0" borderId="10" xfId="82" applyNumberFormat="1" applyFont="1" applyFill="1" applyBorder="1" applyAlignment="1">
      <alignment horizontal="center"/>
    </xf>
    <xf numFmtId="3" fontId="8" fillId="0" borderId="2" xfId="0" applyNumberFormat="1" applyFont="1" applyFill="1" applyBorder="1" applyAlignment="1">
      <alignment horizontal="center"/>
    </xf>
    <xf numFmtId="3" fontId="8" fillId="0" borderId="3" xfId="0" applyNumberFormat="1" applyFont="1" applyFill="1" applyBorder="1" applyAlignment="1">
      <alignment horizontal="center"/>
    </xf>
    <xf numFmtId="0" fontId="1" fillId="0" borderId="10" xfId="0" applyFont="1" applyFill="1" applyBorder="1" applyAlignment="1">
      <alignment horizontal="center" vertical="center"/>
    </xf>
    <xf numFmtId="3" fontId="1" fillId="0" borderId="3" xfId="0" applyNumberFormat="1" applyFont="1" applyFill="1" applyBorder="1" applyAlignment="1">
      <alignment horizontal="center"/>
    </xf>
    <xf numFmtId="0" fontId="1" fillId="0" borderId="2" xfId="287" applyFont="1" applyFill="1" applyBorder="1" applyAlignment="1">
      <alignment horizontal="center" vertical="center"/>
    </xf>
    <xf numFmtId="3" fontId="19" fillId="0" borderId="3" xfId="287" applyNumberFormat="1" applyFont="1" applyFill="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xf>
    <xf numFmtId="0" fontId="0" fillId="0" borderId="1" xfId="0" applyBorder="1" applyAlignment="1">
      <alignment horizontal="center"/>
    </xf>
    <xf numFmtId="0" fontId="5" fillId="4" borderId="5" xfId="0" applyFont="1" applyFill="1" applyBorder="1" applyAlignment="1">
      <alignment vertical="center"/>
    </xf>
    <xf numFmtId="1" fontId="2" fillId="5" borderId="1" xfId="0" applyNumberFormat="1" applyFont="1" applyFill="1" applyBorder="1" applyAlignment="1">
      <alignment horizontal="center" vertical="center"/>
    </xf>
    <xf numFmtId="1" fontId="2" fillId="5" borderId="4" xfId="0" applyNumberFormat="1" applyFont="1" applyFill="1" applyBorder="1" applyAlignment="1">
      <alignment horizontal="center" vertical="center" wrapText="1"/>
    </xf>
    <xf numFmtId="0" fontId="2" fillId="4" borderId="5" xfId="0" applyFont="1" applyFill="1" applyBorder="1" applyAlignment="1">
      <alignment horizontal="left" vertical="center"/>
    </xf>
    <xf numFmtId="0" fontId="1" fillId="4" borderId="9" xfId="0" applyFont="1" applyFill="1" applyBorder="1"/>
    <xf numFmtId="4" fontId="1" fillId="4" borderId="9" xfId="0" applyNumberFormat="1" applyFont="1" applyFill="1" applyBorder="1"/>
    <xf numFmtId="0" fontId="1" fillId="4" borderId="13" xfId="0" applyFont="1" applyFill="1" applyBorder="1"/>
    <xf numFmtId="4" fontId="1" fillId="0" borderId="0" xfId="0" applyNumberFormat="1" applyFont="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1" fillId="0" borderId="1" xfId="2" applyFont="1" applyBorder="1" applyAlignment="1">
      <alignment horizontal="center" vertical="center"/>
    </xf>
    <xf numFmtId="0" fontId="1" fillId="0" borderId="1" xfId="10" applyFont="1" applyBorder="1" applyAlignment="1">
      <alignment horizontal="center" vertical="center"/>
    </xf>
    <xf numFmtId="0" fontId="1" fillId="0" borderId="1" xfId="18" applyFont="1" applyBorder="1" applyAlignment="1">
      <alignment horizontal="center" vertical="center"/>
    </xf>
    <xf numFmtId="0" fontId="1" fillId="0" borderId="1" xfId="34" applyFont="1" applyFill="1" applyBorder="1" applyAlignment="1">
      <alignment horizontal="center" vertical="center"/>
    </xf>
    <xf numFmtId="0" fontId="1" fillId="0" borderId="1" xfId="42" applyFont="1" applyFill="1" applyBorder="1" applyAlignment="1">
      <alignment horizontal="center" vertical="center"/>
    </xf>
    <xf numFmtId="0" fontId="1" fillId="0" borderId="1" xfId="58" applyFont="1" applyFill="1" applyBorder="1" applyAlignment="1">
      <alignment horizontal="center" vertical="center"/>
    </xf>
    <xf numFmtId="0" fontId="1" fillId="0" borderId="1" xfId="66" applyFont="1" applyBorder="1" applyAlignment="1">
      <alignment horizontal="center" vertical="center"/>
    </xf>
    <xf numFmtId="0" fontId="1" fillId="0" borderId="1" xfId="26" applyFont="1" applyFill="1" applyBorder="1" applyAlignment="1">
      <alignment horizontal="center" vertical="center"/>
    </xf>
    <xf numFmtId="0" fontId="28" fillId="0" borderId="1" xfId="0" applyFont="1" applyFill="1" applyBorder="1" applyAlignment="1">
      <alignment vertical="center"/>
    </xf>
    <xf numFmtId="1" fontId="1" fillId="0" borderId="2" xfId="0" applyNumberFormat="1" applyFont="1" applyFill="1" applyBorder="1" applyAlignment="1">
      <alignment horizontal="center" vertical="center"/>
    </xf>
    <xf numFmtId="3" fontId="1" fillId="0" borderId="1" xfId="0" applyNumberFormat="1" applyFont="1" applyFill="1" applyBorder="1" applyAlignment="1">
      <alignment horizontal="center" vertical="center"/>
    </xf>
    <xf numFmtId="3" fontId="1" fillId="0" borderId="1" xfId="199" applyNumberFormat="1" applyFont="1" applyFill="1" applyBorder="1" applyAlignment="1">
      <alignment horizontal="center" vertical="center"/>
    </xf>
    <xf numFmtId="3" fontId="1" fillId="0" borderId="1" xfId="2" applyNumberFormat="1" applyFont="1" applyFill="1" applyBorder="1" applyAlignment="1">
      <alignment horizontal="center" vertical="center"/>
    </xf>
    <xf numFmtId="3" fontId="1" fillId="0" borderId="1" xfId="10" applyNumberFormat="1" applyFont="1" applyFill="1" applyBorder="1" applyAlignment="1">
      <alignment horizontal="center" vertical="center"/>
    </xf>
    <xf numFmtId="3" fontId="1" fillId="0" borderId="1" xfId="18" applyNumberFormat="1" applyFont="1" applyFill="1" applyBorder="1" applyAlignment="1">
      <alignment horizontal="center" vertical="center"/>
    </xf>
    <xf numFmtId="3" fontId="1" fillId="0" borderId="1" xfId="34" applyNumberFormat="1" applyFont="1" applyFill="1" applyBorder="1" applyAlignment="1">
      <alignment horizontal="center" vertical="center"/>
    </xf>
    <xf numFmtId="3" fontId="1" fillId="0" borderId="1" xfId="42" applyNumberFormat="1" applyFont="1" applyFill="1" applyBorder="1" applyAlignment="1">
      <alignment horizontal="center" vertical="center"/>
    </xf>
    <xf numFmtId="3" fontId="1" fillId="0" borderId="1" xfId="58" applyNumberFormat="1" applyFont="1" applyFill="1" applyBorder="1" applyAlignment="1">
      <alignment horizontal="center" vertical="center"/>
    </xf>
    <xf numFmtId="3" fontId="1" fillId="0" borderId="1" xfId="66" applyNumberFormat="1" applyFont="1" applyFill="1" applyBorder="1" applyAlignment="1">
      <alignment horizontal="center" vertical="center"/>
    </xf>
    <xf numFmtId="3" fontId="1" fillId="0" borderId="1" xfId="26" applyNumberFormat="1" applyFont="1" applyFill="1" applyBorder="1" applyAlignment="1">
      <alignment horizontal="center" vertical="center"/>
    </xf>
    <xf numFmtId="4"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3" fontId="1" fillId="0" borderId="2" xfId="0" applyNumberFormat="1" applyFont="1" applyBorder="1" applyAlignment="1">
      <alignment horizontal="center" vertical="center"/>
    </xf>
    <xf numFmtId="4" fontId="1" fillId="0" borderId="2" xfId="0" applyNumberFormat="1" applyFont="1" applyBorder="1" applyAlignment="1">
      <alignment horizontal="right"/>
    </xf>
    <xf numFmtId="0" fontId="28" fillId="0" borderId="3" xfId="0" applyFont="1" applyFill="1" applyBorder="1" applyAlignment="1">
      <alignment vertical="center"/>
    </xf>
    <xf numFmtId="1" fontId="1" fillId="0" borderId="4" xfId="0" applyNumberFormat="1" applyFont="1" applyFill="1" applyBorder="1" applyAlignment="1">
      <alignment horizontal="right"/>
    </xf>
    <xf numFmtId="0" fontId="1" fillId="0" borderId="5" xfId="0" applyFont="1" applyFill="1" applyBorder="1" applyAlignment="1">
      <alignment vertical="top" wrapText="1"/>
    </xf>
    <xf numFmtId="4" fontId="1" fillId="0" borderId="5" xfId="0" applyNumberFormat="1" applyFont="1" applyFill="1" applyBorder="1" applyAlignment="1">
      <alignment horizontal="right"/>
    </xf>
    <xf numFmtId="0" fontId="1" fillId="0" borderId="6" xfId="0" applyFont="1" applyFill="1" applyBorder="1"/>
    <xf numFmtId="1" fontId="1" fillId="0" borderId="3" xfId="0" applyNumberFormat="1" applyFont="1" applyFill="1" applyBorder="1" applyAlignment="1">
      <alignment horizontal="center" vertical="center"/>
    </xf>
    <xf numFmtId="1" fontId="1" fillId="0" borderId="4" xfId="0" applyNumberFormat="1" applyFont="1" applyBorder="1" applyAlignment="1">
      <alignment horizontal="right"/>
    </xf>
    <xf numFmtId="0" fontId="1" fillId="0" borderId="5" xfId="0" applyFont="1" applyBorder="1"/>
    <xf numFmtId="3" fontId="1" fillId="0" borderId="3" xfId="0" applyNumberFormat="1" applyFont="1" applyFill="1" applyBorder="1" applyAlignment="1">
      <alignment horizontal="center" vertical="center"/>
    </xf>
    <xf numFmtId="4" fontId="1" fillId="0" borderId="1" xfId="0" applyNumberFormat="1" applyFont="1" applyFill="1" applyBorder="1" applyAlignment="1">
      <alignment horizontal="center" vertical="center"/>
    </xf>
    <xf numFmtId="3" fontId="1" fillId="0" borderId="2" xfId="0" applyNumberFormat="1" applyFont="1" applyFill="1" applyBorder="1" applyAlignment="1">
      <alignment horizontal="center" vertical="center"/>
    </xf>
    <xf numFmtId="4" fontId="1" fillId="0" borderId="2" xfId="0" applyNumberFormat="1" applyFont="1" applyFill="1" applyBorder="1" applyAlignment="1">
      <alignment horizontal="center" vertical="center"/>
    </xf>
    <xf numFmtId="1" fontId="1" fillId="0" borderId="4" xfId="0" applyNumberFormat="1" applyFont="1" applyFill="1" applyBorder="1" applyAlignment="1">
      <alignment horizontal="center" vertical="top"/>
    </xf>
    <xf numFmtId="0" fontId="1" fillId="0" borderId="1" xfId="74" applyFont="1" applyFill="1" applyBorder="1" applyAlignment="1">
      <alignment horizontal="center" vertical="center"/>
    </xf>
    <xf numFmtId="4" fontId="1" fillId="0" borderId="1" xfId="74" applyNumberFormat="1" applyFont="1" applyFill="1" applyBorder="1" applyAlignment="1">
      <alignment horizontal="center" vertical="center"/>
    </xf>
    <xf numFmtId="0" fontId="1" fillId="0" borderId="1" xfId="120" applyFont="1" applyFill="1" applyBorder="1" applyAlignment="1">
      <alignment horizontal="center" vertical="center"/>
    </xf>
    <xf numFmtId="0" fontId="1" fillId="0" borderId="1" xfId="128" applyFont="1" applyFill="1" applyBorder="1" applyAlignment="1">
      <alignment horizontal="center" vertical="center"/>
    </xf>
    <xf numFmtId="3" fontId="1" fillId="0" borderId="1" xfId="120" applyNumberFormat="1" applyFont="1" applyFill="1" applyBorder="1" applyAlignment="1">
      <alignment horizontal="center" vertical="center"/>
    </xf>
    <xf numFmtId="0" fontId="1" fillId="0" borderId="1" xfId="191" applyFont="1" applyBorder="1" applyAlignment="1">
      <alignment horizontal="center" vertical="center"/>
    </xf>
    <xf numFmtId="0" fontId="1" fillId="0" borderId="1" xfId="257" applyFont="1" applyBorder="1" applyAlignment="1">
      <alignment horizontal="center" vertical="center"/>
    </xf>
    <xf numFmtId="0" fontId="1" fillId="0" borderId="1" xfId="265" applyFont="1" applyBorder="1" applyAlignment="1">
      <alignment horizontal="center" vertical="center"/>
    </xf>
    <xf numFmtId="1" fontId="1" fillId="0" borderId="10" xfId="0" applyNumberFormat="1" applyFont="1" applyBorder="1" applyAlignment="1">
      <alignment horizontal="center" vertical="center"/>
    </xf>
    <xf numFmtId="3" fontId="1" fillId="0" borderId="1" xfId="191" applyNumberFormat="1" applyFont="1" applyFill="1" applyBorder="1" applyAlignment="1">
      <alignment horizontal="center" vertical="center"/>
    </xf>
    <xf numFmtId="3" fontId="1" fillId="0" borderId="1" xfId="257" applyNumberFormat="1" applyFont="1" applyFill="1" applyBorder="1" applyAlignment="1">
      <alignment horizontal="center" vertical="center"/>
    </xf>
    <xf numFmtId="0" fontId="1" fillId="0" borderId="1" xfId="136" applyFont="1" applyBorder="1" applyAlignment="1">
      <alignment horizontal="center" vertical="center"/>
    </xf>
    <xf numFmtId="3" fontId="1" fillId="0" borderId="1" xfId="136" applyNumberFormat="1" applyFont="1" applyFill="1" applyBorder="1" applyAlignment="1">
      <alignment horizontal="center" vertical="center"/>
    </xf>
    <xf numFmtId="4" fontId="1" fillId="0" borderId="5" xfId="0" applyNumberFormat="1" applyFont="1" applyBorder="1"/>
    <xf numFmtId="2" fontId="1" fillId="0" borderId="0" xfId="0" applyNumberFormat="1" applyFont="1" applyBorder="1" applyAlignment="1" applyProtection="1">
      <protection locked="0"/>
    </xf>
    <xf numFmtId="4" fontId="1" fillId="0" borderId="0" xfId="0" applyNumberFormat="1" applyFont="1" applyBorder="1" applyAlignment="1" applyProtection="1">
      <protection locked="0"/>
    </xf>
    <xf numFmtId="4" fontId="1" fillId="0" borderId="0" xfId="0" applyNumberFormat="1" applyFont="1" applyFill="1" applyBorder="1" applyAlignment="1" applyProtection="1">
      <alignment horizontal="right" vertical="center"/>
      <protection locked="0"/>
    </xf>
    <xf numFmtId="0" fontId="2" fillId="0" borderId="0" xfId="0" applyFont="1" applyBorder="1" applyAlignment="1">
      <alignment horizontal="center" vertical="center" wrapText="1"/>
    </xf>
    <xf numFmtId="0" fontId="2" fillId="0" borderId="0" xfId="0" applyFont="1" applyBorder="1" applyAlignment="1">
      <alignment horizontal="center" wrapText="1"/>
    </xf>
    <xf numFmtId="1" fontId="1" fillId="0" borderId="0" xfId="0" applyNumberFormat="1" applyFont="1" applyBorder="1" applyAlignment="1">
      <alignment horizontal="right"/>
    </xf>
    <xf numFmtId="0" fontId="1" fillId="0" borderId="0" xfId="305" applyFont="1" applyFill="1" applyBorder="1" applyAlignment="1">
      <alignment vertical="top"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0" fontId="1" fillId="0" borderId="0" xfId="159" applyNumberFormat="1" applyFont="1" applyFill="1" applyAlignment="1">
      <alignment horizontal="left" vertical="center"/>
    </xf>
    <xf numFmtId="49" fontId="1" fillId="0" borderId="0" xfId="159" applyNumberFormat="1" applyFont="1" applyFill="1" applyAlignment="1">
      <alignment horizontal="center" vertical="top"/>
    </xf>
    <xf numFmtId="1" fontId="1" fillId="0" borderId="0" xfId="159" applyNumberFormat="1" applyFont="1" applyFill="1" applyAlignment="1">
      <alignment horizontal="right"/>
    </xf>
    <xf numFmtId="4" fontId="1" fillId="0" borderId="0" xfId="159" applyNumberFormat="1" applyFont="1" applyFill="1" applyAlignment="1">
      <alignment horizontal="right"/>
    </xf>
    <xf numFmtId="0" fontId="12" fillId="0" borderId="0" xfId="159" applyFont="1" applyFill="1" applyBorder="1" applyAlignment="1">
      <alignment horizontal="center" vertical="top"/>
    </xf>
    <xf numFmtId="0" fontId="12" fillId="0" borderId="0" xfId="159" applyFont="1" applyFill="1" applyBorder="1" applyAlignment="1">
      <alignment horizontal="center" vertical="top" wrapText="1"/>
    </xf>
    <xf numFmtId="0" fontId="12" fillId="0" borderId="0" xfId="159" applyFont="1" applyFill="1" applyBorder="1" applyAlignment="1">
      <alignment horizontal="center"/>
    </xf>
    <xf numFmtId="4" fontId="12" fillId="0" borderId="0" xfId="159" applyNumberFormat="1" applyFont="1" applyFill="1" applyBorder="1" applyAlignment="1">
      <alignment horizontal="center"/>
    </xf>
    <xf numFmtId="0" fontId="1" fillId="0" borderId="1" xfId="159" applyNumberFormat="1" applyFont="1" applyFill="1" applyBorder="1" applyAlignment="1">
      <alignment horizontal="justify" vertical="top"/>
    </xf>
    <xf numFmtId="49" fontId="1" fillId="0" borderId="0" xfId="159" applyNumberFormat="1" applyFont="1" applyFill="1" applyAlignment="1">
      <alignment horizontal="center"/>
    </xf>
    <xf numFmtId="0" fontId="1" fillId="0" borderId="0" xfId="159" applyFont="1" applyFill="1" applyAlignment="1">
      <alignment horizontal="center"/>
    </xf>
    <xf numFmtId="1" fontId="1" fillId="0" borderId="0" xfId="159" applyNumberFormat="1" applyFont="1" applyFill="1"/>
    <xf numFmtId="2" fontId="1" fillId="0" borderId="0" xfId="159" applyNumberFormat="1" applyFont="1" applyFill="1"/>
    <xf numFmtId="4" fontId="1" fillId="0" borderId="0" xfId="159" applyNumberFormat="1" applyFont="1" applyFill="1"/>
    <xf numFmtId="0" fontId="22" fillId="0" borderId="0" xfId="159" applyNumberFormat="1" applyFont="1" applyFill="1" applyAlignment="1">
      <alignment horizontal="right" vertical="top"/>
    </xf>
    <xf numFmtId="4" fontId="1" fillId="0" borderId="0" xfId="165" applyNumberFormat="1" applyFont="1" applyFill="1" applyAlignment="1">
      <alignment horizontal="right"/>
    </xf>
    <xf numFmtId="0" fontId="1" fillId="0" borderId="0" xfId="159" applyFont="1" applyFill="1" applyAlignment="1">
      <alignment horizontal="left" vertical="justify"/>
    </xf>
    <xf numFmtId="0" fontId="1" fillId="0" borderId="1" xfId="159" applyNumberFormat="1" applyFont="1" applyFill="1" applyBorder="1" applyAlignment="1">
      <alignment horizontal="right" vertical="center"/>
    </xf>
    <xf numFmtId="49" fontId="1" fillId="0" borderId="10" xfId="159" applyNumberFormat="1" applyFont="1" applyFill="1" applyBorder="1" applyAlignment="1">
      <alignment horizontal="center" vertical="top"/>
    </xf>
    <xf numFmtId="49" fontId="1" fillId="0" borderId="11" xfId="159" applyNumberFormat="1" applyFont="1" applyFill="1" applyBorder="1" applyAlignment="1">
      <alignment horizontal="center" vertical="center"/>
    </xf>
    <xf numFmtId="49" fontId="1" fillId="0" borderId="7" xfId="159" applyNumberFormat="1" applyFont="1" applyFill="1" applyBorder="1" applyAlignment="1">
      <alignment horizontal="center" vertical="center"/>
    </xf>
    <xf numFmtId="49" fontId="1" fillId="0" borderId="12" xfId="159" applyNumberFormat="1" applyFont="1" applyFill="1" applyBorder="1" applyAlignment="1">
      <alignment horizontal="center" vertical="center"/>
    </xf>
    <xf numFmtId="49" fontId="1" fillId="0" borderId="2" xfId="159" applyNumberFormat="1" applyFont="1" applyFill="1" applyBorder="1" applyAlignment="1">
      <alignment horizontal="center" vertical="center"/>
    </xf>
    <xf numFmtId="49" fontId="1" fillId="0" borderId="10" xfId="159" applyNumberFormat="1" applyFont="1" applyFill="1" applyBorder="1" applyAlignment="1">
      <alignment horizontal="center" vertical="center"/>
    </xf>
    <xf numFmtId="49" fontId="1" fillId="0" borderId="3" xfId="159" applyNumberFormat="1" applyFont="1" applyFill="1" applyBorder="1" applyAlignment="1">
      <alignment horizontal="center" vertical="center"/>
    </xf>
    <xf numFmtId="49" fontId="1" fillId="0" borderId="1" xfId="159" applyNumberFormat="1" applyFont="1" applyFill="1" applyBorder="1" applyAlignment="1">
      <alignment horizontal="center" vertical="center"/>
    </xf>
    <xf numFmtId="0" fontId="1" fillId="0" borderId="1" xfId="159" applyFont="1" applyFill="1" applyBorder="1" applyAlignment="1">
      <alignment horizontal="center" vertical="center"/>
    </xf>
    <xf numFmtId="1" fontId="1" fillId="0" borderId="1" xfId="159" applyNumberFormat="1" applyFont="1" applyFill="1" applyBorder="1" applyAlignment="1">
      <alignment horizontal="center" vertical="center"/>
    </xf>
    <xf numFmtId="0" fontId="1" fillId="0" borderId="1" xfId="159" applyFont="1" applyBorder="1" applyAlignment="1">
      <alignment horizontal="center" vertical="center"/>
    </xf>
    <xf numFmtId="4" fontId="1" fillId="0" borderId="1" xfId="159" applyNumberFormat="1" applyFont="1" applyFill="1" applyBorder="1" applyAlignment="1">
      <alignment horizontal="center" vertical="center"/>
    </xf>
    <xf numFmtId="0" fontId="1" fillId="0" borderId="1" xfId="160" applyFont="1" applyBorder="1" applyAlignment="1">
      <alignment horizontal="center" vertical="center"/>
    </xf>
    <xf numFmtId="2" fontId="1" fillId="0" borderId="1" xfId="159" applyNumberFormat="1" applyFont="1" applyFill="1" applyBorder="1" applyAlignment="1">
      <alignment horizontal="center" vertical="center"/>
    </xf>
    <xf numFmtId="0" fontId="1" fillId="4" borderId="8" xfId="0" applyFont="1" applyFill="1" applyBorder="1"/>
    <xf numFmtId="4" fontId="1" fillId="4" borderId="8" xfId="0" applyNumberFormat="1" applyFont="1" applyFill="1" applyBorder="1"/>
    <xf numFmtId="0" fontId="1" fillId="4" borderId="14" xfId="0" applyFont="1" applyFill="1" applyBorder="1"/>
    <xf numFmtId="0" fontId="1" fillId="0" borderId="0" xfId="159" applyNumberFormat="1" applyFont="1" applyFill="1" applyBorder="1" applyAlignment="1">
      <alignment horizontal="justify" vertical="top"/>
    </xf>
    <xf numFmtId="49" fontId="1" fillId="0" borderId="0" xfId="159" applyNumberFormat="1" applyFont="1" applyFill="1" applyBorder="1" applyAlignment="1">
      <alignment horizontal="justify" vertical="top"/>
    </xf>
    <xf numFmtId="49" fontId="1" fillId="0" borderId="0" xfId="159" applyNumberFormat="1" applyFont="1" applyFill="1" applyBorder="1" applyAlignment="1">
      <alignment horizontal="left"/>
    </xf>
    <xf numFmtId="1" fontId="1" fillId="0" borderId="0" xfId="159" applyNumberFormat="1" applyFont="1" applyFill="1" applyBorder="1" applyAlignment="1">
      <alignment horizontal="left"/>
    </xf>
    <xf numFmtId="0" fontId="22" fillId="0" borderId="0" xfId="159" applyNumberFormat="1" applyFont="1" applyFill="1" applyBorder="1" applyAlignment="1">
      <alignment horizontal="right" vertical="top"/>
    </xf>
    <xf numFmtId="0" fontId="1" fillId="0" borderId="8" xfId="159" applyNumberFormat="1" applyFont="1" applyFill="1" applyBorder="1" applyAlignment="1">
      <alignment horizontal="justify" vertical="top"/>
    </xf>
    <xf numFmtId="0" fontId="22" fillId="0" borderId="9" xfId="159" applyNumberFormat="1" applyFont="1" applyFill="1" applyBorder="1" applyAlignment="1">
      <alignment horizontal="right" vertical="top"/>
    </xf>
    <xf numFmtId="49" fontId="1" fillId="0" borderId="2" xfId="159" applyNumberFormat="1" applyFont="1" applyFill="1" applyBorder="1" applyAlignment="1">
      <alignment horizontal="center"/>
    </xf>
    <xf numFmtId="1" fontId="1" fillId="0" borderId="2" xfId="159" applyNumberFormat="1" applyFont="1" applyFill="1" applyBorder="1" applyAlignment="1">
      <alignment horizontal="right"/>
    </xf>
    <xf numFmtId="0" fontId="1" fillId="0" borderId="2" xfId="159" applyFont="1" applyBorder="1"/>
    <xf numFmtId="49" fontId="1" fillId="0" borderId="10" xfId="159" applyNumberFormat="1" applyFont="1" applyFill="1" applyBorder="1" applyAlignment="1">
      <alignment horizontal="center"/>
    </xf>
    <xf numFmtId="1" fontId="1" fillId="0" borderId="10" xfId="159" applyNumberFormat="1" applyFont="1" applyFill="1" applyBorder="1" applyAlignment="1">
      <alignment horizontal="right"/>
    </xf>
    <xf numFmtId="0" fontId="1" fillId="0" borderId="10" xfId="159" applyFont="1" applyBorder="1"/>
    <xf numFmtId="0" fontId="1" fillId="0" borderId="3" xfId="159" applyFont="1" applyFill="1" applyBorder="1" applyAlignment="1">
      <alignment horizontal="center" vertical="center"/>
    </xf>
    <xf numFmtId="1" fontId="1" fillId="0" borderId="10" xfId="159" applyNumberFormat="1" applyFont="1" applyFill="1" applyBorder="1" applyAlignment="1">
      <alignment horizontal="center" vertical="center"/>
    </xf>
    <xf numFmtId="0" fontId="1" fillId="0" borderId="10" xfId="159" applyFont="1" applyBorder="1" applyAlignment="1">
      <alignment horizontal="center" vertical="center"/>
    </xf>
    <xf numFmtId="1" fontId="1" fillId="0" borderId="3" xfId="159" applyNumberFormat="1" applyFont="1" applyFill="1" applyBorder="1" applyAlignment="1">
      <alignment horizontal="center" vertical="center"/>
    </xf>
    <xf numFmtId="0" fontId="1" fillId="0" borderId="4" xfId="159" applyNumberFormat="1" applyFont="1" applyFill="1" applyBorder="1" applyAlignment="1">
      <alignment horizontal="justify" vertical="center"/>
    </xf>
    <xf numFmtId="1" fontId="1" fillId="0" borderId="2" xfId="159" applyNumberFormat="1" applyFont="1" applyFill="1" applyBorder="1" applyAlignment="1">
      <alignment horizontal="right" vertical="center"/>
    </xf>
    <xf numFmtId="0" fontId="1" fillId="0" borderId="2" xfId="161" applyFont="1" applyBorder="1" applyAlignment="1">
      <alignment vertical="center"/>
    </xf>
    <xf numFmtId="0" fontId="1" fillId="0" borderId="2" xfId="159" applyFont="1" applyBorder="1" applyAlignment="1">
      <alignment vertical="center"/>
    </xf>
    <xf numFmtId="0" fontId="1" fillId="0" borderId="2" xfId="0" applyFont="1" applyBorder="1" applyAlignment="1">
      <alignment vertical="center"/>
    </xf>
    <xf numFmtId="0" fontId="1" fillId="0" borderId="10" xfId="161" applyFont="1" applyBorder="1"/>
    <xf numFmtId="4" fontId="1" fillId="0" borderId="10" xfId="159" applyNumberFormat="1" applyFont="1" applyFill="1" applyBorder="1" applyAlignment="1">
      <alignment horizontal="right"/>
    </xf>
    <xf numFmtId="0" fontId="1" fillId="0" borderId="10" xfId="162" applyFont="1" applyBorder="1"/>
    <xf numFmtId="0" fontId="22" fillId="0" borderId="11" xfId="159" applyNumberFormat="1" applyFont="1" applyFill="1" applyBorder="1" applyAlignment="1">
      <alignment horizontal="right" vertical="center"/>
    </xf>
    <xf numFmtId="0" fontId="1" fillId="0" borderId="10" xfId="159" applyFont="1" applyFill="1" applyBorder="1" applyAlignment="1">
      <alignment horizontal="center" vertical="center"/>
    </xf>
    <xf numFmtId="49" fontId="1" fillId="0" borderId="8" xfId="159" applyNumberFormat="1" applyFont="1" applyFill="1" applyBorder="1" applyAlignment="1">
      <alignment horizontal="justify" vertical="top" wrapText="1"/>
    </xf>
    <xf numFmtId="0" fontId="1" fillId="0" borderId="2" xfId="161" applyFont="1" applyBorder="1"/>
    <xf numFmtId="0" fontId="1" fillId="0" borderId="5" xfId="159" applyNumberFormat="1" applyFont="1" applyFill="1" applyBorder="1" applyAlignment="1">
      <alignment horizontal="justify" vertical="top"/>
    </xf>
    <xf numFmtId="0" fontId="1" fillId="0" borderId="5" xfId="159" applyFont="1" applyBorder="1"/>
    <xf numFmtId="1" fontId="1" fillId="0" borderId="5" xfId="159" applyNumberFormat="1" applyFont="1" applyFill="1" applyBorder="1" applyAlignment="1">
      <alignment horizontal="right"/>
    </xf>
    <xf numFmtId="4" fontId="1" fillId="0" borderId="5" xfId="159" applyNumberFormat="1" applyFont="1" applyFill="1" applyBorder="1"/>
    <xf numFmtId="0" fontId="1" fillId="0" borderId="4" xfId="159" applyNumberFormat="1" applyFont="1" applyFill="1" applyBorder="1" applyAlignment="1">
      <alignment horizontal="left" vertical="center" wrapText="1"/>
    </xf>
    <xf numFmtId="0" fontId="1" fillId="0" borderId="2" xfId="162" applyFont="1" applyBorder="1"/>
    <xf numFmtId="0" fontId="1" fillId="0" borderId="9" xfId="159" applyNumberFormat="1" applyFont="1" applyFill="1" applyBorder="1" applyAlignment="1">
      <alignment horizontal="justify" vertical="top"/>
    </xf>
    <xf numFmtId="1" fontId="1" fillId="0" borderId="2" xfId="159" applyNumberFormat="1" applyFont="1" applyFill="1" applyBorder="1" applyAlignment="1">
      <alignment horizontal="center" vertical="center"/>
    </xf>
    <xf numFmtId="2" fontId="1" fillId="0" borderId="2" xfId="159" applyNumberFormat="1" applyFont="1" applyFill="1" applyBorder="1" applyAlignment="1">
      <alignment horizontal="center" vertical="center"/>
    </xf>
    <xf numFmtId="4" fontId="1" fillId="0" borderId="2" xfId="159" applyNumberFormat="1" applyFont="1" applyFill="1" applyBorder="1"/>
    <xf numFmtId="49" fontId="1" fillId="0" borderId="8" xfId="159" applyNumberFormat="1" applyFont="1" applyFill="1" applyBorder="1" applyAlignment="1">
      <alignment horizontal="left" vertical="center" wrapText="1"/>
    </xf>
    <xf numFmtId="0" fontId="1" fillId="0" borderId="2" xfId="159" applyFont="1" applyBorder="1" applyAlignment="1">
      <alignment horizontal="center" vertical="center"/>
    </xf>
    <xf numFmtId="0" fontId="1" fillId="0" borderId="8" xfId="159" applyFont="1" applyBorder="1"/>
    <xf numFmtId="0" fontId="1" fillId="0" borderId="8" xfId="0" applyFont="1" applyBorder="1"/>
    <xf numFmtId="1" fontId="1" fillId="0" borderId="0" xfId="159" applyNumberFormat="1" applyFont="1" applyFill="1" applyBorder="1" applyAlignment="1">
      <alignment horizontal="center" vertical="center"/>
    </xf>
    <xf numFmtId="0" fontId="1" fillId="0" borderId="10" xfId="159" applyNumberFormat="1" applyFont="1" applyFill="1" applyBorder="1" applyAlignment="1" applyProtection="1">
      <alignment horizontal="left" vertical="center" wrapText="1"/>
      <protection locked="0"/>
    </xf>
    <xf numFmtId="0" fontId="1" fillId="0" borderId="1" xfId="159" applyNumberFormat="1" applyFont="1" applyFill="1" applyBorder="1" applyAlignment="1">
      <alignment horizontal="left" vertical="center" wrapText="1"/>
    </xf>
    <xf numFmtId="49" fontId="1" fillId="0" borderId="2" xfId="159" applyNumberFormat="1" applyFont="1" applyFill="1" applyBorder="1" applyAlignment="1">
      <alignment horizontal="left" vertical="center" wrapText="1"/>
    </xf>
    <xf numFmtId="49" fontId="1" fillId="0" borderId="10" xfId="159" applyNumberFormat="1" applyFont="1" applyFill="1" applyBorder="1" applyAlignment="1">
      <alignment horizontal="left" vertical="center" wrapText="1"/>
    </xf>
    <xf numFmtId="0" fontId="22" fillId="0" borderId="10" xfId="159" applyNumberFormat="1" applyFont="1" applyFill="1" applyBorder="1" applyAlignment="1">
      <alignment horizontal="left" vertical="center" wrapText="1"/>
    </xf>
    <xf numFmtId="49" fontId="1" fillId="0" borderId="0" xfId="159" applyNumberFormat="1" applyFont="1" applyFill="1" applyBorder="1" applyAlignment="1">
      <alignment horizontal="left" vertical="center" wrapText="1"/>
    </xf>
    <xf numFmtId="0" fontId="22" fillId="0" borderId="0" xfId="159" applyNumberFormat="1" applyFont="1" applyFill="1" applyBorder="1" applyAlignment="1">
      <alignment horizontal="left" vertical="center" wrapText="1"/>
    </xf>
    <xf numFmtId="4" fontId="1" fillId="0" borderId="0" xfId="159" applyNumberFormat="1" applyFont="1" applyFill="1" applyBorder="1" applyAlignment="1">
      <alignment horizontal="right"/>
    </xf>
    <xf numFmtId="0" fontId="1" fillId="0" borderId="10" xfId="159" applyNumberFormat="1" applyFont="1" applyFill="1" applyBorder="1" applyAlignment="1">
      <alignment horizontal="left" vertical="center" wrapText="1"/>
    </xf>
    <xf numFmtId="0" fontId="1" fillId="0" borderId="0" xfId="159" applyFont="1" applyFill="1" applyBorder="1" applyAlignment="1">
      <alignment horizontal="center" vertical="center"/>
    </xf>
    <xf numFmtId="2" fontId="1" fillId="0" borderId="10" xfId="159" applyNumberFormat="1" applyFont="1" applyFill="1" applyBorder="1" applyAlignment="1">
      <alignment horizontal="center" vertical="center"/>
    </xf>
    <xf numFmtId="4" fontId="1" fillId="0" borderId="10" xfId="159" applyNumberFormat="1" applyFont="1" applyFill="1" applyBorder="1"/>
    <xf numFmtId="0" fontId="1" fillId="0" borderId="2" xfId="163" applyFont="1" applyBorder="1"/>
    <xf numFmtId="4" fontId="1" fillId="0" borderId="10" xfId="163" applyNumberFormat="1" applyFont="1" applyFill="1" applyBorder="1" applyAlignment="1">
      <alignment horizontal="right"/>
    </xf>
    <xf numFmtId="0" fontId="1" fillId="0" borderId="10" xfId="163" applyFont="1" applyBorder="1"/>
    <xf numFmtId="0" fontId="1" fillId="0" borderId="0" xfId="159" applyFont="1" applyFill="1" applyBorder="1" applyAlignment="1">
      <alignment horizontal="center"/>
    </xf>
    <xf numFmtId="1" fontId="1" fillId="0" borderId="0" xfId="159" applyNumberFormat="1" applyFont="1" applyFill="1" applyBorder="1" applyAlignment="1">
      <alignment horizontal="right"/>
    </xf>
    <xf numFmtId="49" fontId="1" fillId="0" borderId="8" xfId="159" applyNumberFormat="1" applyFont="1" applyFill="1" applyBorder="1" applyAlignment="1">
      <alignment horizontal="center"/>
    </xf>
    <xf numFmtId="1" fontId="1" fillId="0" borderId="8" xfId="159" applyNumberFormat="1" applyFont="1" applyFill="1" applyBorder="1" applyAlignment="1">
      <alignment horizontal="right"/>
    </xf>
    <xf numFmtId="49" fontId="1" fillId="0" borderId="0" xfId="159" applyNumberFormat="1" applyFont="1" applyFill="1" applyBorder="1" applyAlignment="1">
      <alignment horizontal="center" vertical="top"/>
    </xf>
    <xf numFmtId="0" fontId="1" fillId="0" borderId="8" xfId="159" applyNumberFormat="1" applyFont="1" applyFill="1" applyBorder="1" applyAlignment="1">
      <alignment horizontal="left" vertical="center" wrapText="1"/>
    </xf>
    <xf numFmtId="0" fontId="22" fillId="0" borderId="9" xfId="159" applyNumberFormat="1" applyFont="1" applyFill="1" applyBorder="1" applyAlignment="1">
      <alignment horizontal="left" vertical="center" wrapText="1"/>
    </xf>
    <xf numFmtId="0" fontId="1" fillId="0" borderId="0" xfId="159" quotePrefix="1" applyNumberFormat="1" applyFont="1" applyFill="1" applyBorder="1" applyAlignment="1">
      <alignment horizontal="left" vertical="center" wrapText="1"/>
    </xf>
    <xf numFmtId="0" fontId="1" fillId="0" borderId="2" xfId="164" applyFont="1" applyBorder="1" applyAlignment="1">
      <alignment horizontal="center" vertical="center"/>
    </xf>
    <xf numFmtId="0" fontId="1" fillId="0" borderId="10" xfId="164" applyFont="1" applyBorder="1" applyAlignment="1">
      <alignment horizontal="center" vertical="center"/>
    </xf>
    <xf numFmtId="49" fontId="1" fillId="0" borderId="2"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1" fillId="0" borderId="0" xfId="159" applyNumberFormat="1" applyFont="1" applyFill="1" applyBorder="1" applyAlignment="1">
      <alignment horizontal="left" vertical="center"/>
    </xf>
    <xf numFmtId="0" fontId="1" fillId="0" borderId="9" xfId="159" applyNumberFormat="1" applyFont="1" applyFill="1" applyBorder="1" applyAlignment="1">
      <alignment horizontal="left" vertical="center" wrapText="1"/>
    </xf>
    <xf numFmtId="0" fontId="1" fillId="0" borderId="8" xfId="0" applyNumberFormat="1" applyFont="1" applyFill="1" applyBorder="1" applyAlignment="1">
      <alignment horizontal="left" vertical="center" wrapText="1"/>
    </xf>
    <xf numFmtId="0" fontId="1" fillId="0" borderId="9" xfId="0" applyNumberFormat="1" applyFont="1" applyFill="1" applyBorder="1" applyAlignment="1">
      <alignment horizontal="left" vertical="center" wrapText="1"/>
    </xf>
    <xf numFmtId="49" fontId="1" fillId="0" borderId="5" xfId="159" applyNumberFormat="1" applyFont="1" applyFill="1" applyBorder="1" applyAlignment="1">
      <alignment horizontal="center" vertical="center"/>
    </xf>
    <xf numFmtId="49" fontId="1" fillId="0" borderId="0" xfId="159" applyNumberFormat="1" applyFont="1" applyFill="1" applyBorder="1" applyAlignment="1">
      <alignment horizontal="center" vertical="center"/>
    </xf>
    <xf numFmtId="1" fontId="1" fillId="0" borderId="5" xfId="159" applyNumberFormat="1" applyFont="1" applyFill="1" applyBorder="1" applyAlignment="1">
      <alignment horizontal="center" vertical="center"/>
    </xf>
    <xf numFmtId="4" fontId="1" fillId="0" borderId="5" xfId="159" applyNumberFormat="1" applyFont="1" applyFill="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4" fontId="1" fillId="0" borderId="5" xfId="165" applyNumberFormat="1" applyFont="1" applyFill="1" applyBorder="1" applyAlignment="1">
      <alignment horizontal="center" vertical="center"/>
    </xf>
    <xf numFmtId="0" fontId="1" fillId="0" borderId="2" xfId="165" applyFont="1" applyBorder="1" applyAlignment="1">
      <alignment horizontal="center" vertical="center"/>
    </xf>
    <xf numFmtId="0" fontId="1" fillId="0" borderId="10" xfId="165" applyFont="1" applyBorder="1" applyAlignment="1">
      <alignment horizontal="center" vertical="center"/>
    </xf>
    <xf numFmtId="49" fontId="1" fillId="0" borderId="4" xfId="159" applyNumberFormat="1" applyFont="1" applyFill="1" applyBorder="1" applyAlignment="1">
      <alignment horizontal="center" vertical="center"/>
    </xf>
    <xf numFmtId="0" fontId="1" fillId="0" borderId="2" xfId="166" applyFont="1" applyBorder="1" applyAlignment="1">
      <alignment horizontal="center" vertical="center"/>
    </xf>
    <xf numFmtId="0" fontId="1" fillId="0" borderId="8" xfId="159" applyFont="1" applyFill="1" applyBorder="1" applyAlignment="1">
      <alignment horizontal="center"/>
    </xf>
    <xf numFmtId="49" fontId="1" fillId="0" borderId="5" xfId="159" applyNumberFormat="1" applyFont="1" applyFill="1" applyBorder="1" applyAlignment="1">
      <alignment horizontal="center" vertical="top"/>
    </xf>
    <xf numFmtId="49" fontId="1" fillId="0" borderId="0" xfId="273" applyNumberFormat="1" applyFont="1" applyFill="1" applyBorder="1" applyAlignment="1">
      <alignment horizontal="center" vertical="center"/>
    </xf>
    <xf numFmtId="0" fontId="1" fillId="0" borderId="0" xfId="1" applyFont="1" applyFill="1" applyBorder="1" applyAlignment="1">
      <alignment horizontal="left" vertical="center" wrapText="1"/>
    </xf>
    <xf numFmtId="0" fontId="28" fillId="0" borderId="0" xfId="273" applyFont="1" applyFill="1" applyBorder="1"/>
    <xf numFmtId="0" fontId="1" fillId="0" borderId="0" xfId="273" applyFont="1" applyFill="1" applyBorder="1" applyAlignment="1">
      <alignment horizontal="left" vertical="center" wrapText="1"/>
    </xf>
    <xf numFmtId="0" fontId="1" fillId="0" borderId="5" xfId="1" applyFont="1" applyFill="1" applyBorder="1" applyAlignment="1">
      <alignment horizontal="left" vertical="center" wrapText="1"/>
    </xf>
    <xf numFmtId="0" fontId="1" fillId="0" borderId="5" xfId="273" applyFont="1" applyFill="1" applyBorder="1" applyAlignment="1">
      <alignment horizontal="left" vertical="center" wrapText="1"/>
    </xf>
    <xf numFmtId="49" fontId="1" fillId="0" borderId="1" xfId="273" applyNumberFormat="1" applyFont="1" applyFill="1" applyBorder="1" applyAlignment="1">
      <alignment horizontal="center" vertical="center"/>
    </xf>
    <xf numFmtId="0" fontId="1" fillId="0" borderId="1" xfId="273" applyFont="1" applyFill="1" applyBorder="1" applyAlignment="1">
      <alignment horizontal="center" vertical="center"/>
    </xf>
    <xf numFmtId="1" fontId="1" fillId="0" borderId="1" xfId="273" applyNumberFormat="1" applyFont="1" applyFill="1" applyBorder="1" applyAlignment="1">
      <alignment horizontal="center" vertical="center"/>
    </xf>
    <xf numFmtId="4" fontId="1" fillId="0" borderId="1" xfId="273" applyNumberFormat="1" applyFont="1" applyFill="1" applyBorder="1" applyAlignment="1">
      <alignment horizontal="center" vertical="center"/>
    </xf>
    <xf numFmtId="0" fontId="28" fillId="0" borderId="1" xfId="273" applyFont="1" applyFill="1" applyBorder="1" applyAlignment="1">
      <alignment horizontal="center" vertical="center"/>
    </xf>
    <xf numFmtId="166" fontId="1" fillId="0" borderId="1" xfId="273" applyNumberFormat="1" applyFont="1" applyFill="1" applyBorder="1" applyAlignment="1">
      <alignment horizontal="center" vertical="center"/>
    </xf>
    <xf numFmtId="49" fontId="28" fillId="0" borderId="0" xfId="273" applyNumberFormat="1" applyFont="1" applyFill="1" applyBorder="1" applyAlignment="1">
      <alignment horizontal="center" vertical="center"/>
    </xf>
    <xf numFmtId="0" fontId="1" fillId="0" borderId="0" xfId="273" applyFont="1" applyFill="1" applyBorder="1"/>
    <xf numFmtId="0" fontId="1" fillId="0" borderId="0" xfId="273" applyFont="1" applyFill="1" applyBorder="1" applyAlignment="1" applyProtection="1">
      <alignment horizontal="left" vertical="center" wrapText="1" readingOrder="1"/>
      <protection locked="0"/>
    </xf>
    <xf numFmtId="0" fontId="1" fillId="0" borderId="0" xfId="273" applyFont="1" applyFill="1" applyBorder="1" applyAlignment="1">
      <alignment horizontal="left" vertical="center" wrapText="1" readingOrder="1"/>
    </xf>
    <xf numFmtId="49" fontId="1" fillId="0" borderId="0" xfId="273" applyNumberFormat="1" applyFont="1" applyFill="1" applyBorder="1" applyAlignment="1">
      <alignment vertical="center"/>
    </xf>
    <xf numFmtId="0" fontId="1" fillId="0" borderId="8" xfId="273" applyFont="1" applyFill="1" applyBorder="1" applyAlignment="1">
      <alignment horizontal="left" vertical="center" wrapText="1"/>
    </xf>
    <xf numFmtId="0" fontId="1" fillId="0" borderId="9" xfId="273" applyFont="1" applyFill="1" applyBorder="1" applyAlignment="1">
      <alignment horizontal="left" vertical="center" wrapText="1"/>
    </xf>
    <xf numFmtId="4" fontId="1" fillId="0" borderId="1" xfId="273" applyNumberFormat="1" applyFont="1" applyFill="1" applyBorder="1" applyAlignment="1">
      <alignment horizontal="center"/>
    </xf>
    <xf numFmtId="0" fontId="1" fillId="0" borderId="1" xfId="273" applyFont="1" applyFill="1" applyBorder="1"/>
    <xf numFmtId="0" fontId="1" fillId="0" borderId="2" xfId="273" applyFont="1" applyFill="1" applyBorder="1" applyAlignment="1">
      <alignment horizontal="center" vertical="center"/>
    </xf>
    <xf numFmtId="1" fontId="1" fillId="0" borderId="2" xfId="273" applyNumberFormat="1" applyFont="1" applyFill="1" applyBorder="1" applyAlignment="1">
      <alignment horizontal="center" vertical="center"/>
    </xf>
    <xf numFmtId="4" fontId="1" fillId="0" borderId="2" xfId="273" applyNumberFormat="1" applyFont="1" applyFill="1" applyBorder="1" applyAlignment="1"/>
    <xf numFmtId="0" fontId="1" fillId="0" borderId="2" xfId="273" applyFont="1" applyFill="1" applyBorder="1"/>
    <xf numFmtId="0" fontId="1" fillId="0" borderId="10" xfId="273" applyFont="1" applyFill="1" applyBorder="1" applyAlignment="1">
      <alignment horizontal="center" vertical="center"/>
    </xf>
    <xf numFmtId="1" fontId="1" fillId="0" borderId="10" xfId="273" applyNumberFormat="1" applyFont="1" applyFill="1" applyBorder="1" applyAlignment="1">
      <alignment horizontal="center" vertical="center"/>
    </xf>
    <xf numFmtId="4" fontId="1" fillId="0" borderId="10" xfId="273" applyNumberFormat="1" applyFont="1" applyFill="1" applyBorder="1" applyAlignment="1"/>
    <xf numFmtId="0" fontId="1" fillId="0" borderId="10" xfId="273" applyFont="1" applyFill="1" applyBorder="1"/>
    <xf numFmtId="0" fontId="1" fillId="0" borderId="3" xfId="273" applyFont="1" applyFill="1" applyBorder="1" applyAlignment="1">
      <alignment horizontal="center" vertical="center"/>
    </xf>
    <xf numFmtId="1" fontId="1" fillId="0" borderId="3" xfId="273" applyNumberFormat="1" applyFont="1" applyFill="1" applyBorder="1" applyAlignment="1">
      <alignment horizontal="center" vertical="center"/>
    </xf>
    <xf numFmtId="4" fontId="1" fillId="0" borderId="3" xfId="273" applyNumberFormat="1" applyFont="1" applyFill="1" applyBorder="1" applyAlignment="1"/>
    <xf numFmtId="0" fontId="1" fillId="0" borderId="3" xfId="273" applyFont="1" applyFill="1" applyBorder="1"/>
    <xf numFmtId="0" fontId="1" fillId="0" borderId="10" xfId="1" applyFont="1" applyFill="1" applyBorder="1" applyAlignment="1">
      <alignment horizontal="center" vertical="center"/>
    </xf>
    <xf numFmtId="1" fontId="1" fillId="0" borderId="10" xfId="1" applyNumberFormat="1" applyFont="1" applyFill="1" applyBorder="1" applyAlignment="1">
      <alignment horizontal="center" vertical="center"/>
    </xf>
    <xf numFmtId="4" fontId="1" fillId="0" borderId="10" xfId="1" applyNumberFormat="1" applyFont="1" applyFill="1" applyBorder="1" applyAlignment="1">
      <alignment vertical="center"/>
    </xf>
    <xf numFmtId="0" fontId="1" fillId="0" borderId="8" xfId="1" applyFont="1" applyFill="1" applyBorder="1" applyAlignment="1">
      <alignment horizontal="left" vertical="center" wrapText="1"/>
    </xf>
    <xf numFmtId="0" fontId="1" fillId="0" borderId="8" xfId="273" applyFont="1" applyFill="1" applyBorder="1" applyAlignment="1" applyProtection="1">
      <alignment horizontal="left" vertical="center" wrapText="1" readingOrder="1"/>
      <protection locked="0"/>
    </xf>
    <xf numFmtId="0" fontId="1" fillId="0" borderId="9" xfId="273" applyFont="1" applyFill="1" applyBorder="1" applyAlignment="1">
      <alignment horizontal="left" vertical="center" wrapText="1" readingOrder="1"/>
    </xf>
    <xf numFmtId="0" fontId="1" fillId="0" borderId="8" xfId="273" applyFont="1" applyFill="1" applyBorder="1" applyAlignment="1">
      <alignment horizontal="left" vertical="center" wrapText="1" readingOrder="1"/>
    </xf>
    <xf numFmtId="0" fontId="1" fillId="0" borderId="9" xfId="1" applyFont="1" applyFill="1" applyBorder="1" applyAlignment="1">
      <alignment horizontal="left" vertical="center" wrapText="1"/>
    </xf>
    <xf numFmtId="3" fontId="1" fillId="0" borderId="2" xfId="273" applyNumberFormat="1" applyFont="1" applyFill="1" applyBorder="1" applyAlignment="1">
      <alignment horizontal="center" vertical="center"/>
    </xf>
    <xf numFmtId="4" fontId="1" fillId="0" borderId="2" xfId="273" applyNumberFormat="1" applyFont="1" applyFill="1" applyBorder="1" applyAlignment="1">
      <alignment horizontal="center" vertical="center"/>
    </xf>
    <xf numFmtId="0" fontId="1" fillId="0" borderId="9" xfId="1" applyFont="1" applyFill="1" applyBorder="1" applyAlignment="1">
      <alignment horizontal="right" vertical="center" wrapText="1"/>
    </xf>
    <xf numFmtId="0" fontId="1" fillId="0" borderId="3" xfId="1" applyFont="1" applyFill="1" applyBorder="1" applyAlignment="1">
      <alignment horizontal="center" vertical="center"/>
    </xf>
    <xf numFmtId="1" fontId="1" fillId="0" borderId="3" xfId="1" applyNumberFormat="1" applyFont="1" applyFill="1" applyBorder="1" applyAlignment="1">
      <alignment horizontal="center" vertical="center"/>
    </xf>
    <xf numFmtId="4" fontId="1" fillId="0" borderId="3" xfId="1" applyNumberFormat="1" applyFont="1" applyFill="1" applyBorder="1" applyAlignment="1">
      <alignment horizontal="center" vertical="center"/>
    </xf>
    <xf numFmtId="9" fontId="1" fillId="0" borderId="1" xfId="273" applyNumberFormat="1" applyFont="1" applyFill="1" applyBorder="1" applyAlignment="1">
      <alignment horizontal="center" vertical="center"/>
    </xf>
    <xf numFmtId="0" fontId="1" fillId="0" borderId="2" xfId="1" applyFont="1" applyFill="1" applyBorder="1" applyAlignment="1">
      <alignment horizontal="center" vertical="center"/>
    </xf>
    <xf numFmtId="1" fontId="1" fillId="0" borderId="2" xfId="1" applyNumberFormat="1" applyFont="1" applyFill="1" applyBorder="1" applyAlignment="1">
      <alignment horizontal="center" vertical="center"/>
    </xf>
    <xf numFmtId="4" fontId="1" fillId="0" borderId="2" xfId="1" applyNumberFormat="1" applyFont="1" applyFill="1" applyBorder="1" applyAlignment="1">
      <alignment vertical="center"/>
    </xf>
    <xf numFmtId="4" fontId="1" fillId="0" borderId="2" xfId="273" applyNumberFormat="1" applyFont="1" applyFill="1" applyBorder="1" applyAlignment="1">
      <alignment horizontal="center"/>
    </xf>
    <xf numFmtId="4" fontId="1" fillId="0" borderId="3" xfId="273" applyNumberFormat="1" applyFont="1" applyFill="1" applyBorder="1" applyAlignment="1">
      <alignment horizontal="center"/>
    </xf>
    <xf numFmtId="0" fontId="1" fillId="0" borderId="6" xfId="273" applyFont="1" applyFill="1" applyBorder="1" applyAlignment="1">
      <alignment horizontal="left" vertical="center" wrapText="1"/>
    </xf>
    <xf numFmtId="49" fontId="1" fillId="0" borderId="2" xfId="273" applyNumberFormat="1" applyFont="1" applyFill="1" applyBorder="1" applyAlignment="1">
      <alignment horizontal="center" vertical="center"/>
    </xf>
    <xf numFmtId="49" fontId="1" fillId="0" borderId="10" xfId="273" applyNumberFormat="1" applyFont="1" applyFill="1" applyBorder="1" applyAlignment="1">
      <alignment horizontal="center" vertical="center"/>
    </xf>
    <xf numFmtId="49" fontId="1" fillId="0" borderId="3" xfId="273" applyNumberFormat="1" applyFont="1" applyFill="1" applyBorder="1" applyAlignment="1">
      <alignment horizontal="center" vertical="center"/>
    </xf>
    <xf numFmtId="49" fontId="1" fillId="0" borderId="0" xfId="273" applyNumberFormat="1" applyFont="1" applyFill="1" applyBorder="1" applyAlignment="1">
      <alignment horizontal="left" vertical="center" wrapText="1"/>
    </xf>
    <xf numFmtId="49" fontId="1" fillId="0" borderId="0" xfId="1" applyNumberFormat="1" applyFont="1" applyFill="1" applyBorder="1" applyAlignment="1">
      <alignment horizontal="left" vertical="center" wrapText="1"/>
    </xf>
    <xf numFmtId="0" fontId="2" fillId="0" borderId="0" xfId="0" applyFont="1" applyFill="1" applyBorder="1" applyAlignment="1">
      <alignment vertical="center" wrapText="1"/>
    </xf>
    <xf numFmtId="0" fontId="28" fillId="0" borderId="0" xfId="273" applyFont="1" applyFill="1" applyBorder="1" applyAlignment="1">
      <alignment horizontal="center"/>
    </xf>
    <xf numFmtId="4" fontId="28" fillId="0" borderId="0" xfId="273" applyNumberFormat="1" applyFont="1" applyFill="1" applyBorder="1" applyAlignment="1">
      <alignment horizontal="center" vertical="center"/>
    </xf>
    <xf numFmtId="0" fontId="28" fillId="0" borderId="1" xfId="273" applyFont="1" applyFill="1" applyBorder="1"/>
    <xf numFmtId="49" fontId="1" fillId="0" borderId="9" xfId="1" applyNumberFormat="1" applyFont="1" applyFill="1" applyBorder="1" applyAlignment="1">
      <alignment horizontal="left" vertical="center" wrapText="1"/>
    </xf>
    <xf numFmtId="0" fontId="1" fillId="0" borderId="6" xfId="1" applyFont="1" applyFill="1" applyBorder="1" applyAlignment="1">
      <alignment horizontal="left" vertical="center" wrapText="1"/>
    </xf>
    <xf numFmtId="4" fontId="1" fillId="0" borderId="2" xfId="1" applyNumberFormat="1" applyFont="1" applyFill="1" applyBorder="1" applyAlignment="1">
      <alignment horizontal="center" vertical="center"/>
    </xf>
    <xf numFmtId="0" fontId="28" fillId="0" borderId="2" xfId="273" applyFont="1" applyFill="1" applyBorder="1"/>
    <xf numFmtId="49" fontId="2" fillId="0" borderId="0" xfId="159" applyNumberFormat="1" applyFont="1" applyFill="1" applyBorder="1" applyAlignment="1">
      <alignment horizontal="center"/>
    </xf>
    <xf numFmtId="0" fontId="2" fillId="0" borderId="0" xfId="159" applyNumberFormat="1" applyFont="1" applyFill="1" applyBorder="1" applyAlignment="1">
      <alignment horizontal="left" vertical="center"/>
    </xf>
    <xf numFmtId="0" fontId="1" fillId="0" borderId="1" xfId="1" applyFont="1" applyFill="1" applyBorder="1" applyAlignment="1">
      <alignment horizontal="right" vertical="center" wrapText="1"/>
    </xf>
    <xf numFmtId="0" fontId="1" fillId="0" borderId="1" xfId="1" applyFont="1" applyFill="1" applyBorder="1" applyAlignment="1">
      <alignment horizontal="center" vertical="center"/>
    </xf>
    <xf numFmtId="1" fontId="1" fillId="0" borderId="1" xfId="1" applyNumberFormat="1" applyFont="1" applyFill="1" applyBorder="1" applyAlignment="1">
      <alignment horizontal="center" vertical="center"/>
    </xf>
    <xf numFmtId="4" fontId="1" fillId="0" borderId="1" xfId="1" applyNumberFormat="1" applyFont="1" applyFill="1" applyBorder="1" applyAlignment="1">
      <alignment horizontal="center" vertical="center"/>
    </xf>
    <xf numFmtId="0" fontId="1" fillId="0" borderId="1" xfId="273" applyFont="1" applyFill="1" applyBorder="1" applyAlignment="1">
      <alignment horizontal="right" vertical="center" wrapText="1"/>
    </xf>
    <xf numFmtId="3" fontId="1" fillId="0" borderId="1" xfId="273" applyNumberFormat="1" applyFont="1" applyFill="1" applyBorder="1" applyAlignment="1">
      <alignment horizontal="center" vertical="center"/>
    </xf>
    <xf numFmtId="0" fontId="1" fillId="0" borderId="0" xfId="144" applyFont="1" applyBorder="1" applyAlignment="1">
      <alignment horizontal="left" vertical="center"/>
    </xf>
    <xf numFmtId="0" fontId="1" fillId="0" borderId="0"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1" fillId="4" borderId="1" xfId="0" applyFont="1" applyFill="1" applyBorder="1" applyAlignment="1">
      <alignment horizontal="center" vertical="center" wrapText="1"/>
    </xf>
    <xf numFmtId="4" fontId="1" fillId="0" borderId="0" xfId="144" applyNumberFormat="1" applyFont="1" applyBorder="1"/>
    <xf numFmtId="0" fontId="1" fillId="0" borderId="8" xfId="144" applyFont="1" applyBorder="1" applyAlignment="1">
      <alignment horizontal="left" vertical="center" wrapText="1"/>
    </xf>
    <xf numFmtId="0" fontId="1" fillId="0" borderId="2" xfId="144" applyFont="1" applyBorder="1" applyAlignment="1">
      <alignment horizontal="center" vertical="center"/>
    </xf>
    <xf numFmtId="4" fontId="1" fillId="0" borderId="2" xfId="144" applyNumberFormat="1" applyFont="1" applyBorder="1" applyAlignment="1">
      <alignment horizontal="center" vertical="center"/>
    </xf>
    <xf numFmtId="0" fontId="1" fillId="0" borderId="9" xfId="144" applyFont="1" applyBorder="1" applyAlignment="1">
      <alignment horizontal="left" vertical="center" wrapText="1"/>
    </xf>
    <xf numFmtId="0" fontId="1" fillId="0" borderId="3" xfId="144" applyFont="1" applyBorder="1" applyAlignment="1">
      <alignment horizontal="center" vertical="center"/>
    </xf>
    <xf numFmtId="1" fontId="1" fillId="0" borderId="3" xfId="144" applyNumberFormat="1" applyFont="1" applyBorder="1" applyAlignment="1">
      <alignment horizontal="center" vertical="center"/>
    </xf>
    <xf numFmtId="0" fontId="1" fillId="0" borderId="0" xfId="144" applyFont="1" applyBorder="1" applyAlignment="1">
      <alignment horizontal="center" vertical="center"/>
    </xf>
    <xf numFmtId="0" fontId="1" fillId="0" borderId="8" xfId="144" applyNumberFormat="1" applyFont="1" applyBorder="1" applyAlignment="1">
      <alignment horizontal="left" vertical="center" wrapText="1"/>
    </xf>
    <xf numFmtId="0" fontId="1" fillId="0" borderId="0" xfId="144" applyFont="1" applyBorder="1" applyAlignment="1">
      <alignment horizontal="left" vertical="center" wrapText="1"/>
    </xf>
    <xf numFmtId="4" fontId="1" fillId="0" borderId="0" xfId="144" applyNumberFormat="1" applyFont="1" applyFill="1" applyBorder="1"/>
    <xf numFmtId="4" fontId="1" fillId="0" borderId="2" xfId="144" applyNumberFormat="1" applyFont="1" applyBorder="1"/>
    <xf numFmtId="0" fontId="1" fillId="0" borderId="0" xfId="144" applyFont="1" applyFill="1" applyBorder="1"/>
    <xf numFmtId="0" fontId="1" fillId="0" borderId="8" xfId="66" applyFont="1" applyBorder="1" applyAlignment="1">
      <alignment horizontal="left" vertical="center" wrapText="1"/>
    </xf>
    <xf numFmtId="0" fontId="1" fillId="0" borderId="1" xfId="144" applyFont="1" applyBorder="1" applyAlignment="1">
      <alignment horizontal="center" vertical="center"/>
    </xf>
    <xf numFmtId="166" fontId="1" fillId="0" borderId="1" xfId="144" applyNumberFormat="1" applyFont="1" applyBorder="1" applyAlignment="1">
      <alignment horizontal="center" vertical="center"/>
    </xf>
    <xf numFmtId="0" fontId="1" fillId="0" borderId="2" xfId="144" applyNumberFormat="1" applyFont="1" applyBorder="1" applyAlignment="1">
      <alignment horizontal="center" vertical="center"/>
    </xf>
    <xf numFmtId="0" fontId="1" fillId="0" borderId="10" xfId="144" applyFont="1" applyBorder="1" applyAlignment="1">
      <alignment horizontal="center" vertical="center"/>
    </xf>
    <xf numFmtId="0" fontId="1" fillId="0" borderId="10" xfId="144" applyNumberFormat="1" applyFont="1" applyBorder="1" applyAlignment="1">
      <alignment horizontal="center" vertical="center"/>
    </xf>
    <xf numFmtId="0" fontId="1" fillId="0" borderId="11" xfId="144" applyFont="1" applyBorder="1" applyAlignment="1">
      <alignment horizontal="left" vertical="center" wrapText="1"/>
    </xf>
    <xf numFmtId="0" fontId="1" fillId="0" borderId="7" xfId="144" applyFont="1" applyBorder="1" applyAlignment="1">
      <alignment horizontal="left" vertical="center" wrapText="1"/>
    </xf>
    <xf numFmtId="0" fontId="1" fillId="0" borderId="12" xfId="144" applyFont="1" applyBorder="1" applyAlignment="1">
      <alignment horizontal="right" vertical="center" wrapText="1"/>
    </xf>
    <xf numFmtId="0" fontId="1" fillId="0" borderId="5" xfId="144" applyFont="1" applyBorder="1" applyAlignment="1">
      <alignment horizontal="right" vertical="center" wrapText="1"/>
    </xf>
    <xf numFmtId="0" fontId="1" fillId="0" borderId="2" xfId="144" applyFont="1" applyBorder="1" applyAlignment="1">
      <alignment horizontal="center"/>
    </xf>
    <xf numFmtId="0" fontId="1" fillId="0" borderId="2" xfId="144" applyFont="1" applyBorder="1"/>
    <xf numFmtId="0" fontId="1" fillId="0" borderId="10" xfId="144" applyFont="1" applyBorder="1"/>
    <xf numFmtId="4" fontId="1" fillId="0" borderId="10" xfId="144" applyNumberFormat="1" applyFont="1" applyBorder="1"/>
    <xf numFmtId="1" fontId="1" fillId="0" borderId="3" xfId="144" applyNumberFormat="1" applyFont="1" applyFill="1" applyBorder="1" applyAlignment="1">
      <alignment horizontal="center" vertical="center"/>
    </xf>
    <xf numFmtId="1" fontId="1" fillId="0" borderId="10" xfId="144" applyNumberFormat="1" applyFont="1" applyFill="1" applyBorder="1" applyAlignment="1">
      <alignment horizontal="center" vertical="center"/>
    </xf>
    <xf numFmtId="0" fontId="1" fillId="0" borderId="0" xfId="144" applyFont="1" applyFill="1" applyBorder="1" applyAlignment="1">
      <alignment horizontal="center" vertical="center"/>
    </xf>
    <xf numFmtId="0" fontId="1" fillId="0" borderId="0" xfId="144" applyFont="1" applyFill="1" applyBorder="1" applyAlignment="1">
      <alignment horizontal="left" vertical="center" wrapText="1"/>
    </xf>
    <xf numFmtId="0" fontId="1" fillId="0" borderId="0" xfId="144" applyFont="1" applyFill="1" applyBorder="1" applyAlignment="1">
      <alignment vertical="center"/>
    </xf>
    <xf numFmtId="4" fontId="1" fillId="0" borderId="0" xfId="144" applyNumberFormat="1" applyFont="1" applyFill="1" applyBorder="1" applyAlignment="1">
      <alignment vertical="center"/>
    </xf>
    <xf numFmtId="0" fontId="1" fillId="0" borderId="0" xfId="0" applyFont="1" applyFill="1" applyBorder="1" applyAlignment="1">
      <alignment vertical="center"/>
    </xf>
    <xf numFmtId="0" fontId="1" fillId="0" borderId="8" xfId="144" applyNumberFormat="1" applyFont="1" applyFill="1" applyBorder="1" applyAlignment="1">
      <alignment horizontal="left" vertical="center" wrapText="1"/>
    </xf>
    <xf numFmtId="0" fontId="1" fillId="0" borderId="2" xfId="144" applyFont="1" applyFill="1" applyBorder="1" applyAlignment="1">
      <alignment horizontal="center" vertical="center"/>
    </xf>
    <xf numFmtId="4" fontId="1" fillId="0" borderId="2" xfId="144" applyNumberFormat="1" applyFont="1" applyFill="1" applyBorder="1" applyAlignment="1">
      <alignment horizontal="center" vertical="center"/>
    </xf>
    <xf numFmtId="0" fontId="1" fillId="0" borderId="10" xfId="144" applyFont="1" applyFill="1" applyBorder="1" applyAlignment="1">
      <alignment horizontal="center" vertical="center"/>
    </xf>
    <xf numFmtId="4" fontId="1" fillId="0" borderId="10" xfId="144" applyNumberFormat="1" applyFont="1" applyFill="1" applyBorder="1" applyAlignment="1">
      <alignment horizontal="center" vertical="center"/>
    </xf>
    <xf numFmtId="0" fontId="1" fillId="0" borderId="3" xfId="144" applyFont="1" applyFill="1" applyBorder="1" applyAlignment="1">
      <alignment horizontal="center" vertical="center"/>
    </xf>
    <xf numFmtId="0" fontId="1" fillId="0" borderId="1" xfId="144" applyFont="1" applyFill="1" applyBorder="1" applyAlignment="1">
      <alignment horizontal="center" vertical="center"/>
    </xf>
    <xf numFmtId="1" fontId="1" fillId="0" borderId="1" xfId="144" applyNumberFormat="1" applyFont="1" applyFill="1" applyBorder="1" applyAlignment="1">
      <alignment horizontal="center" vertical="center"/>
    </xf>
    <xf numFmtId="0" fontId="1" fillId="0" borderId="8" xfId="144" applyFont="1" applyFill="1" applyBorder="1" applyAlignment="1">
      <alignment horizontal="left" vertical="center" wrapText="1"/>
    </xf>
    <xf numFmtId="0" fontId="1" fillId="0" borderId="9" xfId="144" applyFont="1" applyFill="1" applyBorder="1" applyAlignment="1">
      <alignment horizontal="left" vertical="center" wrapText="1"/>
    </xf>
    <xf numFmtId="0" fontId="1" fillId="0" borderId="6" xfId="144" applyFont="1" applyFill="1" applyBorder="1" applyAlignment="1">
      <alignment horizontal="right" vertical="center"/>
    </xf>
    <xf numFmtId="0" fontId="1" fillId="0" borderId="6" xfId="144" applyFont="1" applyFill="1" applyBorder="1" applyAlignment="1">
      <alignment horizontal="right" vertical="center" wrapText="1"/>
    </xf>
    <xf numFmtId="0" fontId="1" fillId="0" borderId="2" xfId="144" applyNumberFormat="1" applyFont="1" applyFill="1" applyBorder="1" applyAlignment="1">
      <alignment horizontal="center" vertical="center"/>
    </xf>
    <xf numFmtId="0" fontId="1" fillId="0" borderId="10" xfId="144" applyNumberFormat="1" applyFont="1" applyFill="1" applyBorder="1" applyAlignment="1">
      <alignment horizontal="center" vertical="center"/>
    </xf>
    <xf numFmtId="1" fontId="1" fillId="0" borderId="2" xfId="144" applyNumberFormat="1" applyFont="1" applyFill="1" applyBorder="1" applyAlignment="1">
      <alignment horizontal="center" vertical="center"/>
    </xf>
    <xf numFmtId="0" fontId="1" fillId="0" borderId="6" xfId="144" applyFont="1" applyFill="1" applyBorder="1" applyAlignment="1">
      <alignment horizontal="left" vertical="center" wrapText="1"/>
    </xf>
    <xf numFmtId="0" fontId="1" fillId="0" borderId="3" xfId="293" applyFont="1" applyFill="1" applyBorder="1" applyAlignment="1">
      <alignment horizontal="center" vertical="center"/>
    </xf>
    <xf numFmtId="0" fontId="1" fillId="0" borderId="2" xfId="275" applyNumberFormat="1" applyFont="1" applyFill="1" applyBorder="1" applyAlignment="1">
      <alignment horizontal="center" vertical="center"/>
    </xf>
    <xf numFmtId="0" fontId="1" fillId="0" borderId="8" xfId="275" applyNumberFormat="1" applyFont="1" applyFill="1" applyBorder="1" applyAlignment="1">
      <alignment horizontal="left" vertical="center" wrapText="1"/>
    </xf>
    <xf numFmtId="0" fontId="1" fillId="0" borderId="2" xfId="275" applyFont="1" applyFill="1" applyBorder="1" applyAlignment="1">
      <alignment horizontal="center" vertical="center"/>
    </xf>
    <xf numFmtId="4" fontId="1" fillId="0" borderId="2" xfId="275" applyNumberFormat="1" applyFont="1" applyFill="1" applyBorder="1" applyAlignment="1">
      <alignment horizontal="center" vertical="center"/>
    </xf>
    <xf numFmtId="0" fontId="1" fillId="0" borderId="3" xfId="275" applyFont="1" applyFill="1" applyBorder="1" applyAlignment="1">
      <alignment horizontal="center" vertical="center"/>
    </xf>
    <xf numFmtId="0" fontId="1" fillId="0" borderId="9" xfId="275" applyFont="1" applyFill="1" applyBorder="1" applyAlignment="1">
      <alignment horizontal="left" vertical="center" wrapText="1"/>
    </xf>
    <xf numFmtId="0" fontId="1" fillId="0" borderId="2" xfId="281" applyNumberFormat="1" applyFont="1" applyFill="1" applyBorder="1" applyAlignment="1">
      <alignment horizontal="center" vertical="center"/>
    </xf>
    <xf numFmtId="0" fontId="1" fillId="0" borderId="8" xfId="281" applyFont="1" applyFill="1" applyBorder="1" applyAlignment="1">
      <alignment horizontal="left" vertical="center" wrapText="1"/>
    </xf>
    <xf numFmtId="0" fontId="1" fillId="0" borderId="2" xfId="281" applyFont="1" applyFill="1" applyBorder="1" applyAlignment="1">
      <alignment horizontal="center" vertical="center"/>
    </xf>
    <xf numFmtId="4" fontId="1" fillId="0" borderId="2" xfId="281" applyNumberFormat="1" applyFont="1" applyFill="1" applyBorder="1" applyAlignment="1">
      <alignment horizontal="center" vertical="center"/>
    </xf>
    <xf numFmtId="0" fontId="1" fillId="0" borderId="3" xfId="281" applyFont="1" applyFill="1" applyBorder="1" applyAlignment="1">
      <alignment horizontal="center" vertical="center"/>
    </xf>
    <xf numFmtId="0" fontId="1" fillId="0" borderId="9" xfId="281" applyFont="1" applyFill="1" applyBorder="1" applyAlignment="1">
      <alignment horizontal="left" vertical="center" wrapText="1"/>
    </xf>
    <xf numFmtId="0" fontId="1" fillId="0" borderId="2" xfId="287" applyNumberFormat="1" applyFont="1" applyFill="1" applyBorder="1" applyAlignment="1">
      <alignment horizontal="center" vertical="center"/>
    </xf>
    <xf numFmtId="0" fontId="1" fillId="0" borderId="8" xfId="287" applyFont="1" applyFill="1" applyBorder="1" applyAlignment="1">
      <alignment horizontal="left" vertical="center" wrapText="1"/>
    </xf>
    <xf numFmtId="4" fontId="1" fillId="0" borderId="2" xfId="287" applyNumberFormat="1" applyFont="1" applyFill="1" applyBorder="1" applyAlignment="1">
      <alignment horizontal="center" vertical="center"/>
    </xf>
    <xf numFmtId="0" fontId="1" fillId="0" borderId="3" xfId="287" applyFont="1" applyFill="1" applyBorder="1" applyAlignment="1">
      <alignment horizontal="center" vertical="center"/>
    </xf>
    <xf numFmtId="0" fontId="1" fillId="0" borderId="9" xfId="287" applyFont="1" applyFill="1" applyBorder="1" applyAlignment="1">
      <alignment horizontal="left" vertical="center" wrapText="1"/>
    </xf>
    <xf numFmtId="0" fontId="1" fillId="0" borderId="2" xfId="293" applyNumberFormat="1" applyFont="1" applyFill="1" applyBorder="1" applyAlignment="1">
      <alignment horizontal="center" vertical="center"/>
    </xf>
    <xf numFmtId="0" fontId="1" fillId="0" borderId="8" xfId="293" applyFont="1" applyFill="1" applyBorder="1" applyAlignment="1">
      <alignment horizontal="left" vertical="center" wrapText="1"/>
    </xf>
    <xf numFmtId="0" fontId="1" fillId="0" borderId="2" xfId="293" applyFont="1" applyFill="1" applyBorder="1" applyAlignment="1">
      <alignment horizontal="center" vertical="center"/>
    </xf>
    <xf numFmtId="4" fontId="1" fillId="0" borderId="2" xfId="293" applyNumberFormat="1" applyFont="1" applyFill="1" applyBorder="1" applyAlignment="1">
      <alignment horizontal="center" vertical="center"/>
    </xf>
    <xf numFmtId="0" fontId="1" fillId="0" borderId="9" xfId="293"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2" xfId="0" applyFont="1" applyFill="1" applyBorder="1" applyAlignment="1">
      <alignment vertical="center"/>
    </xf>
    <xf numFmtId="0" fontId="1" fillId="0" borderId="0" xfId="159" applyFont="1" applyFill="1" applyBorder="1" applyAlignment="1">
      <alignment horizontal="center" vertical="top"/>
    </xf>
    <xf numFmtId="0" fontId="1" fillId="0" borderId="0" xfId="159" applyFont="1" applyFill="1" applyBorder="1" applyAlignment="1">
      <alignment horizontal="center" vertical="top" wrapText="1"/>
    </xf>
    <xf numFmtId="4" fontId="1" fillId="0" borderId="0" xfId="159" applyNumberFormat="1" applyFont="1" applyFill="1" applyBorder="1" applyAlignment="1">
      <alignment horizontal="center"/>
    </xf>
    <xf numFmtId="0" fontId="1" fillId="0" borderId="5" xfId="167" applyFont="1" applyFill="1" applyBorder="1" applyAlignment="1">
      <alignment vertical="center" wrapText="1"/>
    </xf>
    <xf numFmtId="0" fontId="1" fillId="0" borderId="8" xfId="167" applyFont="1" applyFill="1" applyBorder="1" applyAlignment="1">
      <alignment vertical="center" wrapText="1"/>
    </xf>
    <xf numFmtId="0" fontId="1" fillId="0" borderId="9" xfId="167" applyFont="1" applyFill="1" applyBorder="1" applyAlignment="1">
      <alignment vertical="center" wrapText="1"/>
    </xf>
    <xf numFmtId="0" fontId="1" fillId="0" borderId="9" xfId="167" applyFont="1" applyFill="1" applyBorder="1" applyAlignment="1">
      <alignment vertical="center"/>
    </xf>
    <xf numFmtId="0" fontId="21" fillId="0" borderId="8" xfId="167" applyFont="1" applyFill="1" applyBorder="1" applyAlignment="1">
      <alignment vertical="center" wrapText="1"/>
    </xf>
    <xf numFmtId="0" fontId="21" fillId="0" borderId="9" xfId="167" applyFont="1" applyFill="1" applyBorder="1" applyAlignment="1">
      <alignment vertical="center" wrapText="1"/>
    </xf>
    <xf numFmtId="0" fontId="21" fillId="0" borderId="1" xfId="167" applyFont="1" applyFill="1" applyBorder="1" applyAlignment="1">
      <alignment horizontal="center" vertical="center"/>
    </xf>
    <xf numFmtId="0" fontId="21" fillId="0" borderId="2" xfId="167" applyFont="1" applyFill="1" applyBorder="1" applyAlignment="1">
      <alignment horizontal="center" vertical="center"/>
    </xf>
    <xf numFmtId="0" fontId="1" fillId="0" borderId="3" xfId="167" applyFont="1" applyFill="1" applyBorder="1" applyAlignment="1">
      <alignment horizontal="center" vertical="center"/>
    </xf>
    <xf numFmtId="0" fontId="1" fillId="0" borderId="2" xfId="167" applyFont="1" applyFill="1" applyBorder="1" applyAlignment="1">
      <alignment horizontal="center" vertical="center"/>
    </xf>
    <xf numFmtId="0" fontId="21" fillId="0" borderId="3" xfId="167" applyFont="1" applyFill="1" applyBorder="1" applyAlignment="1">
      <alignment horizontal="center" vertical="center"/>
    </xf>
    <xf numFmtId="1" fontId="1" fillId="0" borderId="2" xfId="167" applyNumberFormat="1" applyFont="1" applyFill="1" applyBorder="1" applyAlignment="1">
      <alignment horizontal="center" vertical="center"/>
    </xf>
    <xf numFmtId="4" fontId="1" fillId="0" borderId="2" xfId="167" applyNumberFormat="1" applyFont="1" applyFill="1" applyBorder="1" applyAlignment="1">
      <alignment vertical="center"/>
    </xf>
    <xf numFmtId="0" fontId="1" fillId="0" borderId="2" xfId="167" applyFont="1" applyFill="1" applyBorder="1" applyAlignment="1">
      <alignment vertical="center" wrapText="1"/>
    </xf>
    <xf numFmtId="0" fontId="1" fillId="0" borderId="2" xfId="167" applyFont="1" applyFill="1" applyBorder="1" applyAlignment="1">
      <alignment vertical="center"/>
    </xf>
    <xf numFmtId="1" fontId="1" fillId="0" borderId="3" xfId="167" applyNumberFormat="1" applyFont="1" applyFill="1" applyBorder="1" applyAlignment="1">
      <alignment horizontal="center" vertical="center"/>
    </xf>
    <xf numFmtId="0" fontId="4" fillId="0" borderId="2" xfId="167" applyFont="1" applyFill="1" applyBorder="1" applyAlignment="1">
      <alignment vertical="center"/>
    </xf>
    <xf numFmtId="1" fontId="21" fillId="0" borderId="2" xfId="167" applyNumberFormat="1" applyFont="1" applyFill="1" applyBorder="1" applyAlignment="1">
      <alignment horizontal="center" vertical="center"/>
    </xf>
    <xf numFmtId="4" fontId="21" fillId="0" borderId="2" xfId="167" applyNumberFormat="1" applyFont="1" applyFill="1" applyBorder="1" applyAlignment="1">
      <alignment vertical="center"/>
    </xf>
    <xf numFmtId="4" fontId="23" fillId="0" borderId="2" xfId="167" applyNumberFormat="1" applyFont="1" applyFill="1" applyBorder="1" applyAlignment="1">
      <alignment vertical="center"/>
    </xf>
    <xf numFmtId="0" fontId="1" fillId="0" borderId="2" xfId="167" applyFont="1" applyFill="1" applyBorder="1" applyAlignment="1">
      <alignment horizontal="right" vertical="center"/>
    </xf>
    <xf numFmtId="1" fontId="21" fillId="0" borderId="3" xfId="167" applyNumberFormat="1" applyFont="1" applyFill="1" applyBorder="1" applyAlignment="1">
      <alignment horizontal="center" vertical="center"/>
    </xf>
    <xf numFmtId="4" fontId="1" fillId="0" borderId="0" xfId="175" applyNumberFormat="1" applyFont="1" applyBorder="1" applyAlignment="1">
      <alignment horizontal="center" vertical="center" wrapText="1"/>
    </xf>
    <xf numFmtId="0" fontId="1" fillId="0" borderId="5" xfId="175" applyFont="1" applyFill="1" applyBorder="1" applyAlignment="1">
      <alignment horizontal="left" vertical="center" wrapText="1"/>
    </xf>
    <xf numFmtId="0" fontId="1" fillId="0" borderId="8" xfId="175" applyFont="1" applyFill="1" applyBorder="1" applyAlignment="1">
      <alignment horizontal="left" vertical="center" wrapText="1"/>
    </xf>
    <xf numFmtId="0" fontId="1" fillId="0" borderId="9" xfId="175" applyFont="1" applyFill="1" applyBorder="1" applyAlignment="1">
      <alignment horizontal="left" vertical="center" wrapText="1"/>
    </xf>
    <xf numFmtId="0" fontId="1" fillId="0" borderId="1" xfId="175" applyFont="1" applyFill="1" applyBorder="1" applyAlignment="1">
      <alignment horizontal="center" vertical="center" wrapText="1"/>
    </xf>
    <xf numFmtId="0" fontId="1" fillId="0" borderId="2" xfId="175" applyFont="1" applyFill="1" applyBorder="1" applyAlignment="1">
      <alignment horizontal="center" vertical="center" wrapText="1"/>
    </xf>
    <xf numFmtId="0" fontId="1" fillId="0" borderId="3" xfId="175" applyFont="1" applyFill="1" applyBorder="1" applyAlignment="1">
      <alignment horizontal="center" vertical="center" wrapText="1"/>
    </xf>
    <xf numFmtId="0" fontId="1" fillId="0" borderId="3" xfId="175" applyFont="1" applyFill="1" applyBorder="1" applyAlignment="1">
      <alignment vertical="center" wrapText="1"/>
    </xf>
    <xf numFmtId="0" fontId="1" fillId="0" borderId="10" xfId="175" applyFont="1" applyFill="1" applyBorder="1" applyAlignment="1">
      <alignment vertical="center" wrapText="1"/>
    </xf>
    <xf numFmtId="4" fontId="1" fillId="0" borderId="2" xfId="175" applyNumberFormat="1" applyFont="1" applyFill="1" applyBorder="1" applyAlignment="1">
      <alignment horizontal="center" vertical="center" wrapText="1"/>
    </xf>
    <xf numFmtId="0" fontId="1" fillId="0" borderId="2" xfId="175" applyFont="1" applyFill="1" applyBorder="1" applyAlignment="1">
      <alignment vertical="center" wrapText="1"/>
    </xf>
    <xf numFmtId="4" fontId="1" fillId="0" borderId="2" xfId="175" applyNumberFormat="1" applyFont="1" applyFill="1" applyBorder="1" applyAlignment="1">
      <alignment horizontal="right" vertical="center" wrapText="1"/>
    </xf>
    <xf numFmtId="0" fontId="1" fillId="0" borderId="8" xfId="175" applyFont="1" applyBorder="1" applyAlignment="1">
      <alignment horizontal="left" vertical="center" wrapText="1"/>
    </xf>
    <xf numFmtId="0" fontId="1" fillId="0" borderId="9" xfId="175" applyFont="1" applyBorder="1" applyAlignment="1">
      <alignment horizontal="left" vertical="center" wrapText="1"/>
    </xf>
    <xf numFmtId="0" fontId="1" fillId="0" borderId="5" xfId="175" applyFont="1" applyBorder="1" applyAlignment="1">
      <alignment horizontal="left" vertical="center" wrapText="1"/>
    </xf>
    <xf numFmtId="0" fontId="1" fillId="0" borderId="1" xfId="175" applyFont="1" applyBorder="1" applyAlignment="1">
      <alignment horizontal="center" vertical="center" wrapText="1"/>
    </xf>
    <xf numFmtId="0" fontId="1" fillId="0" borderId="2" xfId="175" applyFont="1" applyBorder="1" applyAlignment="1">
      <alignment horizontal="center" vertical="center" wrapText="1"/>
    </xf>
    <xf numFmtId="0" fontId="1" fillId="0" borderId="10" xfId="175" applyFont="1" applyBorder="1" applyAlignment="1">
      <alignment horizontal="center" vertical="center" wrapText="1"/>
    </xf>
    <xf numFmtId="0" fontId="1" fillId="0" borderId="3" xfId="175" applyFont="1" applyBorder="1" applyAlignment="1">
      <alignment horizontal="center" vertical="center" wrapText="1"/>
    </xf>
    <xf numFmtId="4" fontId="1" fillId="0" borderId="2" xfId="175" applyNumberFormat="1" applyFont="1" applyBorder="1" applyAlignment="1">
      <alignment horizontal="center" vertical="center" wrapText="1"/>
    </xf>
    <xf numFmtId="0" fontId="1" fillId="0" borderId="5" xfId="0" applyNumberFormat="1" applyFont="1" applyBorder="1" applyAlignment="1">
      <alignment vertical="center" wrapText="1"/>
    </xf>
    <xf numFmtId="1" fontId="1" fillId="5" borderId="1" xfId="0" applyNumberFormat="1" applyFont="1" applyFill="1" applyBorder="1" applyAlignment="1">
      <alignment horizontal="center" vertical="center"/>
    </xf>
    <xf numFmtId="49" fontId="1" fillId="0" borderId="15" xfId="159" applyNumberFormat="1" applyFont="1" applyFill="1" applyBorder="1" applyAlignment="1">
      <alignment horizontal="center" vertical="center"/>
    </xf>
    <xf numFmtId="0" fontId="1" fillId="0" borderId="11" xfId="159" applyNumberFormat="1" applyFont="1" applyFill="1" applyBorder="1" applyAlignment="1">
      <alignment horizontal="justify" vertical="top"/>
    </xf>
    <xf numFmtId="0" fontId="22" fillId="0" borderId="6" xfId="159" applyNumberFormat="1" applyFont="1" applyFill="1" applyBorder="1" applyAlignment="1">
      <alignment horizontal="justify" vertical="top"/>
    </xf>
    <xf numFmtId="0" fontId="1" fillId="0" borderId="4" xfId="159" applyFont="1" applyFill="1" applyBorder="1" applyAlignment="1">
      <alignment horizontal="center" vertical="center"/>
    </xf>
    <xf numFmtId="49" fontId="1" fillId="0" borderId="5" xfId="159" applyNumberFormat="1" applyFont="1" applyFill="1" applyBorder="1" applyAlignment="1">
      <alignment horizontal="left" vertical="center" wrapText="1"/>
    </xf>
    <xf numFmtId="0" fontId="1" fillId="0" borderId="5" xfId="159" applyFont="1" applyBorder="1" applyAlignment="1">
      <alignment horizontal="center" vertical="center"/>
    </xf>
    <xf numFmtId="0" fontId="22" fillId="0" borderId="3" xfId="159" applyNumberFormat="1" applyFont="1" applyFill="1" applyBorder="1" applyAlignment="1">
      <alignment horizontal="left" vertical="center" wrapText="1"/>
    </xf>
    <xf numFmtId="0" fontId="1" fillId="4" borderId="11" xfId="0" applyFont="1" applyFill="1" applyBorder="1" applyAlignment="1">
      <alignment horizontal="left" vertical="center"/>
    </xf>
    <xf numFmtId="164" fontId="1" fillId="0" borderId="0" xfId="306" applyFont="1"/>
    <xf numFmtId="0" fontId="32" fillId="0" borderId="2" xfId="0" applyFont="1" applyFill="1" applyBorder="1" applyAlignment="1"/>
    <xf numFmtId="2" fontId="32" fillId="0" borderId="3" xfId="0" applyNumberFormat="1" applyFont="1" applyFill="1" applyBorder="1" applyAlignment="1"/>
    <xf numFmtId="2" fontId="32" fillId="0" borderId="3" xfId="0" applyNumberFormat="1" applyFont="1" applyFill="1" applyBorder="1" applyAlignment="1">
      <alignment horizontal="right" wrapText="1"/>
    </xf>
    <xf numFmtId="4" fontId="1" fillId="0" borderId="3" xfId="0" applyNumberFormat="1" applyFont="1" applyFill="1" applyBorder="1" applyAlignment="1">
      <alignment horizontal="right" wrapText="1"/>
    </xf>
    <xf numFmtId="2" fontId="1" fillId="0" borderId="3" xfId="0" applyNumberFormat="1" applyFont="1" applyBorder="1" applyAlignment="1"/>
    <xf numFmtId="0" fontId="0" fillId="0" borderId="0" xfId="0" applyAlignment="1"/>
    <xf numFmtId="4" fontId="1" fillId="0" borderId="2" xfId="0" applyNumberFormat="1" applyFont="1" applyFill="1" applyBorder="1" applyAlignment="1"/>
    <xf numFmtId="0" fontId="1" fillId="0" borderId="2" xfId="0" applyFont="1" applyBorder="1" applyAlignment="1"/>
    <xf numFmtId="0" fontId="32" fillId="0" borderId="3" xfId="0" applyFont="1" applyFill="1" applyBorder="1" applyAlignment="1">
      <alignment horizontal="center" wrapText="1"/>
    </xf>
    <xf numFmtId="0" fontId="28" fillId="0" borderId="2" xfId="0" applyFont="1" applyFill="1" applyBorder="1" applyAlignment="1"/>
    <xf numFmtId="0" fontId="32" fillId="0" borderId="2" xfId="0" applyFont="1" applyFill="1" applyBorder="1" applyAlignment="1">
      <alignment horizontal="center" wrapText="1"/>
    </xf>
    <xf numFmtId="0" fontId="32" fillId="0" borderId="2" xfId="0" applyFont="1" applyFill="1" applyBorder="1" applyAlignment="1">
      <alignment horizontal="left" wrapText="1"/>
    </xf>
    <xf numFmtId="4" fontId="32" fillId="0" borderId="2" xfId="0" applyNumberFormat="1" applyFont="1" applyFill="1" applyBorder="1" applyAlignment="1"/>
    <xf numFmtId="4" fontId="32" fillId="0" borderId="2" xfId="0" applyNumberFormat="1" applyFont="1" applyFill="1" applyBorder="1" applyAlignment="1">
      <alignment horizontal="left" wrapText="1"/>
    </xf>
    <xf numFmtId="0" fontId="32" fillId="0" borderId="2" xfId="0" applyFont="1" applyFill="1" applyBorder="1" applyAlignment="1">
      <alignment horizontal="left"/>
    </xf>
    <xf numFmtId="4" fontId="32" fillId="0" borderId="2" xfId="0" applyNumberFormat="1" applyFont="1" applyFill="1" applyBorder="1" applyAlignment="1">
      <alignment horizontal="left"/>
    </xf>
    <xf numFmtId="0" fontId="1" fillId="4" borderId="5" xfId="0" applyFont="1" applyFill="1" applyBorder="1" applyAlignment="1"/>
    <xf numFmtId="4" fontId="1" fillId="4" borderId="5" xfId="0" applyNumberFormat="1" applyFont="1" applyFill="1" applyBorder="1" applyAlignment="1"/>
    <xf numFmtId="0" fontId="1" fillId="4" borderId="6" xfId="0" applyFont="1" applyFill="1" applyBorder="1" applyAlignment="1"/>
    <xf numFmtId="1" fontId="2" fillId="4" borderId="8" xfId="82" applyNumberFormat="1" applyFont="1" applyFill="1" applyBorder="1" applyAlignment="1">
      <alignment horizontal="left"/>
    </xf>
    <xf numFmtId="0" fontId="1" fillId="4" borderId="8" xfId="0" applyFont="1" applyFill="1" applyBorder="1" applyAlignment="1">
      <alignment horizontal="left"/>
    </xf>
    <xf numFmtId="4" fontId="1" fillId="4" borderId="8" xfId="0" applyNumberFormat="1" applyFont="1" applyFill="1" applyBorder="1" applyAlignment="1">
      <alignment horizontal="left"/>
    </xf>
    <xf numFmtId="0" fontId="1" fillId="4" borderId="14" xfId="0" applyFont="1" applyFill="1" applyBorder="1" applyAlignment="1">
      <alignment horizontal="left"/>
    </xf>
    <xf numFmtId="0" fontId="1" fillId="0" borderId="2" xfId="0" applyFont="1" applyFill="1" applyBorder="1" applyAlignment="1"/>
    <xf numFmtId="49" fontId="1" fillId="0" borderId="5" xfId="82" applyNumberFormat="1" applyFont="1" applyFill="1" applyBorder="1" applyAlignment="1">
      <alignment horizontal="center"/>
    </xf>
    <xf numFmtId="0" fontId="1" fillId="0" borderId="5" xfId="0" applyFont="1" applyFill="1" applyBorder="1" applyAlignment="1"/>
    <xf numFmtId="4" fontId="1" fillId="0" borderId="5" xfId="0" applyNumberFormat="1" applyFont="1" applyFill="1" applyBorder="1" applyAlignment="1"/>
    <xf numFmtId="0" fontId="1" fillId="0" borderId="5" xfId="0" applyFont="1" applyBorder="1" applyAlignment="1"/>
    <xf numFmtId="0" fontId="8" fillId="0" borderId="2" xfId="0" applyFont="1" applyFill="1" applyBorder="1" applyAlignment="1">
      <alignment horizontal="center"/>
    </xf>
    <xf numFmtId="3" fontId="8" fillId="0" borderId="2" xfId="0" applyNumberFormat="1" applyFont="1" applyFill="1" applyBorder="1" applyAlignment="1"/>
    <xf numFmtId="0" fontId="19" fillId="0" borderId="2" xfId="287" applyFont="1" applyFill="1" applyBorder="1" applyAlignment="1"/>
    <xf numFmtId="0" fontId="8" fillId="0" borderId="3" xfId="0" applyFont="1" applyFill="1" applyBorder="1" applyAlignment="1">
      <alignment horizontal="center"/>
    </xf>
    <xf numFmtId="0" fontId="8" fillId="0" borderId="3" xfId="0" applyFont="1" applyFill="1" applyBorder="1" applyAlignment="1">
      <alignment horizontal="right" vertical="center"/>
    </xf>
    <xf numFmtId="0" fontId="8" fillId="0" borderId="1" xfId="0" applyFont="1" applyFill="1" applyBorder="1" applyAlignment="1">
      <alignment horizontal="left" vertical="center" wrapText="1"/>
    </xf>
    <xf numFmtId="4" fontId="6" fillId="0" borderId="0" xfId="160" applyNumberFormat="1" applyFont="1" applyFill="1" applyAlignment="1">
      <alignment horizontal="right"/>
    </xf>
    <xf numFmtId="2" fontId="28" fillId="0" borderId="1" xfId="0" applyNumberFormat="1" applyFont="1" applyFill="1" applyBorder="1" applyAlignment="1">
      <alignment vertical="center"/>
    </xf>
    <xf numFmtId="4" fontId="6" fillId="0" borderId="0" xfId="162" applyNumberFormat="1" applyFont="1" applyFill="1" applyAlignment="1">
      <alignment horizontal="right"/>
    </xf>
    <xf numFmtId="0" fontId="1" fillId="0" borderId="0" xfId="162" applyFont="1"/>
    <xf numFmtId="0" fontId="1" fillId="0" borderId="0" xfId="162"/>
    <xf numFmtId="0" fontId="12" fillId="0" borderId="10" xfId="159" applyNumberFormat="1" applyFont="1" applyFill="1" applyBorder="1" applyAlignment="1" applyProtection="1">
      <alignment horizontal="left" vertical="center" wrapText="1"/>
      <protection locked="0"/>
    </xf>
    <xf numFmtId="4" fontId="6" fillId="0" borderId="0" xfId="163" applyNumberFormat="1" applyFont="1" applyFill="1" applyAlignment="1">
      <alignment horizontal="right"/>
    </xf>
    <xf numFmtId="0" fontId="1" fillId="0" borderId="0" xfId="163" applyFont="1"/>
    <xf numFmtId="4" fontId="3" fillId="0" borderId="0" xfId="163" applyNumberFormat="1" applyFont="1" applyFill="1" applyAlignment="1">
      <alignment horizontal="right"/>
    </xf>
    <xf numFmtId="4" fontId="3" fillId="0" borderId="0" xfId="159" applyNumberFormat="1" applyFont="1" applyFill="1" applyAlignment="1">
      <alignment horizontal="right"/>
    </xf>
    <xf numFmtId="2" fontId="1" fillId="0" borderId="1" xfId="0" applyNumberFormat="1" applyFont="1" applyBorder="1"/>
    <xf numFmtId="164" fontId="1" fillId="0" borderId="1" xfId="306" applyFont="1" applyBorder="1"/>
    <xf numFmtId="2" fontId="32" fillId="0" borderId="1" xfId="0" applyNumberFormat="1" applyFont="1" applyFill="1" applyBorder="1" applyAlignment="1"/>
    <xf numFmtId="2" fontId="32" fillId="0" borderId="1" xfId="0" applyNumberFormat="1" applyFont="1" applyFill="1" applyBorder="1" applyAlignment="1">
      <alignment horizontal="right" wrapText="1"/>
    </xf>
    <xf numFmtId="4" fontId="1" fillId="0" borderId="1" xfId="0" applyNumberFormat="1" applyFont="1" applyFill="1" applyBorder="1" applyAlignment="1">
      <alignment horizontal="right" wrapText="1"/>
    </xf>
    <xf numFmtId="2" fontId="1" fillId="0" borderId="1" xfId="0" applyNumberFormat="1" applyFont="1" applyBorder="1" applyAlignment="1"/>
    <xf numFmtId="4" fontId="28" fillId="0" borderId="1" xfId="0" applyNumberFormat="1" applyFont="1" applyFill="1" applyBorder="1" applyAlignment="1">
      <alignment vertical="center"/>
    </xf>
    <xf numFmtId="164" fontId="2" fillId="0" borderId="1" xfId="0" applyNumberFormat="1" applyFont="1" applyBorder="1" applyAlignment="1">
      <alignment horizontal="center" vertical="center" wrapText="1"/>
    </xf>
    <xf numFmtId="0" fontId="1" fillId="0" borderId="1" xfId="167" applyFont="1" applyFill="1" applyBorder="1" applyAlignment="1">
      <alignment horizontal="center"/>
    </xf>
    <xf numFmtId="1" fontId="1" fillId="0" borderId="1" xfId="167" applyNumberFormat="1" applyFont="1" applyFill="1" applyBorder="1" applyAlignment="1">
      <alignment horizontal="center"/>
    </xf>
    <xf numFmtId="2" fontId="20" fillId="0" borderId="1" xfId="287" applyNumberFormat="1" applyFont="1" applyFill="1" applyBorder="1" applyAlignment="1">
      <alignment vertical="center"/>
    </xf>
    <xf numFmtId="0" fontId="1" fillId="0" borderId="1" xfId="175" applyFont="1" applyFill="1" applyBorder="1" applyAlignment="1">
      <alignment horizontal="center" wrapText="1"/>
    </xf>
    <xf numFmtId="0" fontId="1" fillId="0" borderId="3" xfId="175" applyFont="1" applyFill="1" applyBorder="1" applyAlignment="1">
      <alignment horizontal="center" wrapText="1"/>
    </xf>
    <xf numFmtId="0" fontId="1" fillId="0" borderId="2" xfId="175" applyFont="1" applyFill="1" applyBorder="1" applyAlignment="1">
      <alignment wrapText="1"/>
    </xf>
    <xf numFmtId="3" fontId="1" fillId="0" borderId="3" xfId="175" applyNumberFormat="1" applyFont="1" applyFill="1" applyBorder="1" applyAlignment="1">
      <alignment horizontal="center" wrapText="1"/>
    </xf>
    <xf numFmtId="3" fontId="1" fillId="0" borderId="1" xfId="175" applyNumberFormat="1" applyFont="1" applyFill="1" applyBorder="1" applyAlignment="1">
      <alignment horizontal="center" wrapText="1"/>
    </xf>
    <xf numFmtId="3" fontId="1" fillId="0" borderId="2" xfId="175" applyNumberFormat="1" applyFont="1" applyFill="1" applyBorder="1" applyAlignment="1">
      <alignment horizontal="center" wrapText="1"/>
    </xf>
    <xf numFmtId="0" fontId="1" fillId="0" borderId="1" xfId="175" applyFont="1" applyBorder="1" applyAlignment="1">
      <alignment horizontal="center" wrapText="1"/>
    </xf>
    <xf numFmtId="3" fontId="1" fillId="0" borderId="1" xfId="0" applyNumberFormat="1" applyFont="1" applyBorder="1" applyAlignment="1">
      <alignment horizontal="center"/>
    </xf>
    <xf numFmtId="0" fontId="1" fillId="0" borderId="2" xfId="175" applyFont="1" applyBorder="1" applyAlignment="1">
      <alignment horizontal="center" wrapText="1"/>
    </xf>
    <xf numFmtId="1" fontId="1" fillId="0" borderId="1" xfId="175" applyNumberFormat="1" applyFont="1" applyBorder="1" applyAlignment="1">
      <alignment horizontal="center" wrapText="1"/>
    </xf>
    <xf numFmtId="9" fontId="1" fillId="0" borderId="1" xfId="307" applyFont="1" applyFill="1" applyBorder="1" applyAlignment="1">
      <alignment horizontal="center" wrapText="1"/>
    </xf>
    <xf numFmtId="2" fontId="28" fillId="0" borderId="3" xfId="0" applyNumberFormat="1" applyFont="1" applyFill="1" applyBorder="1" applyAlignment="1">
      <alignment vertical="center"/>
    </xf>
    <xf numFmtId="3" fontId="28" fillId="0" borderId="1" xfId="74" applyNumberFormat="1" applyFont="1" applyFill="1" applyBorder="1" applyAlignment="1">
      <alignment horizontal="center" vertical="center"/>
    </xf>
    <xf numFmtId="3" fontId="28" fillId="0" borderId="1" xfId="0" applyNumberFormat="1" applyFont="1" applyBorder="1" applyAlignment="1">
      <alignment horizontal="center" vertical="center"/>
    </xf>
    <xf numFmtId="4" fontId="28" fillId="0" borderId="1" xfId="128" applyNumberFormat="1" applyFont="1" applyFill="1" applyBorder="1" applyAlignment="1">
      <alignment horizontal="center" vertical="center"/>
    </xf>
    <xf numFmtId="3" fontId="28" fillId="0" borderId="1" xfId="265" applyNumberFormat="1" applyFont="1" applyFill="1" applyBorder="1" applyAlignment="1">
      <alignment horizontal="center" vertical="center"/>
    </xf>
    <xf numFmtId="2" fontId="34" fillId="0" borderId="1" xfId="0" applyNumberFormat="1" applyFont="1" applyFill="1" applyBorder="1" applyAlignment="1">
      <alignment vertical="center"/>
    </xf>
    <xf numFmtId="0" fontId="1" fillId="6" borderId="0" xfId="0" applyFont="1" applyFill="1"/>
    <xf numFmtId="0" fontId="1" fillId="0" borderId="0" xfId="0" applyFont="1" applyAlignment="1">
      <alignment vertical="top"/>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1" xfId="199" applyFont="1" applyFill="1" applyBorder="1" applyAlignment="1">
      <alignment horizontal="left" vertical="top" wrapText="1"/>
    </xf>
    <xf numFmtId="0" fontId="1" fillId="0" borderId="1" xfId="2" applyFont="1" applyFill="1" applyBorder="1" applyAlignment="1">
      <alignment horizontal="left" vertical="top" wrapText="1"/>
    </xf>
    <xf numFmtId="0" fontId="1" fillId="0" borderId="1" xfId="10" applyFont="1" applyFill="1" applyBorder="1" applyAlignment="1">
      <alignment horizontal="left" vertical="top" wrapText="1"/>
    </xf>
    <xf numFmtId="0" fontId="1" fillId="0" borderId="1" xfId="18" applyFont="1" applyFill="1" applyBorder="1" applyAlignment="1">
      <alignment horizontal="left" vertical="top" wrapText="1"/>
    </xf>
    <xf numFmtId="0" fontId="1" fillId="0" borderId="1" xfId="34" applyFont="1" applyFill="1" applyBorder="1" applyAlignment="1">
      <alignment horizontal="left" vertical="top" wrapText="1"/>
    </xf>
    <xf numFmtId="0" fontId="1" fillId="0" borderId="1" xfId="42" applyFont="1" applyFill="1" applyBorder="1" applyAlignment="1">
      <alignment horizontal="left" vertical="top" wrapText="1"/>
    </xf>
    <xf numFmtId="0" fontId="1" fillId="0" borderId="1" xfId="58" applyFont="1" applyFill="1" applyBorder="1" applyAlignment="1">
      <alignment horizontal="left" vertical="top" wrapText="1"/>
    </xf>
    <xf numFmtId="0" fontId="1" fillId="0" borderId="1" xfId="66" applyFont="1" applyFill="1" applyBorder="1" applyAlignment="1">
      <alignment horizontal="left" vertical="top" wrapText="1"/>
    </xf>
    <xf numFmtId="0" fontId="1" fillId="0" borderId="1" xfId="26" applyFont="1" applyFill="1" applyBorder="1" applyAlignment="1">
      <alignment horizontal="left" vertical="top" wrapText="1"/>
    </xf>
    <xf numFmtId="0" fontId="1" fillId="0" borderId="1" xfId="0" applyFont="1" applyBorder="1" applyAlignment="1">
      <alignment horizontal="right" vertical="top" wrapText="1"/>
    </xf>
    <xf numFmtId="0" fontId="1" fillId="0" borderId="6" xfId="0" applyFont="1" applyBorder="1" applyAlignment="1">
      <alignment horizontal="left" vertical="top" wrapText="1"/>
    </xf>
    <xf numFmtId="0" fontId="1" fillId="0" borderId="6" xfId="0" applyFont="1" applyBorder="1" applyAlignment="1">
      <alignment horizontal="right" vertical="top" wrapText="1"/>
    </xf>
    <xf numFmtId="0" fontId="1" fillId="0" borderId="1" xfId="0" applyNumberFormat="1"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1" xfId="0" applyNumberFormat="1" applyFont="1" applyBorder="1" applyAlignment="1">
      <alignment horizontal="left" vertical="top" wrapText="1"/>
    </xf>
    <xf numFmtId="0" fontId="1" fillId="0" borderId="2" xfId="0" applyNumberFormat="1" applyFont="1" applyFill="1" applyBorder="1" applyAlignment="1">
      <alignment horizontal="left" vertical="top" wrapText="1"/>
    </xf>
    <xf numFmtId="0" fontId="1" fillId="0" borderId="2" xfId="0" applyNumberFormat="1" applyFont="1" applyBorder="1" applyAlignment="1">
      <alignment horizontal="left" vertical="top" wrapText="1"/>
    </xf>
    <xf numFmtId="0" fontId="1" fillId="0" borderId="1" xfId="74" applyNumberFormat="1" applyFont="1" applyFill="1" applyBorder="1" applyAlignment="1">
      <alignment horizontal="left" vertical="top" wrapText="1"/>
    </xf>
    <xf numFmtId="0" fontId="1" fillId="0" borderId="1" xfId="74" applyFont="1" applyFill="1" applyBorder="1" applyAlignment="1">
      <alignment horizontal="right" vertical="top" wrapText="1"/>
    </xf>
    <xf numFmtId="0" fontId="1" fillId="0" borderId="1" xfId="120" applyFont="1" applyFill="1" applyBorder="1" applyAlignment="1">
      <alignment horizontal="left" vertical="top" wrapText="1"/>
    </xf>
    <xf numFmtId="0" fontId="1" fillId="0" borderId="1" xfId="128" applyNumberFormat="1" applyFont="1" applyFill="1" applyBorder="1" applyAlignment="1">
      <alignment horizontal="left" vertical="top" wrapText="1"/>
    </xf>
    <xf numFmtId="0" fontId="1" fillId="0" borderId="1" xfId="183" applyNumberFormat="1" applyFont="1" applyFill="1" applyBorder="1" applyAlignment="1">
      <alignment horizontal="left" vertical="top" wrapText="1"/>
    </xf>
    <xf numFmtId="0" fontId="1" fillId="0" borderId="1" xfId="183" applyFont="1" applyFill="1" applyBorder="1" applyAlignment="1">
      <alignment horizontal="right" vertical="top" wrapText="1"/>
    </xf>
    <xf numFmtId="0" fontId="1" fillId="0" borderId="1" xfId="0" applyFont="1" applyFill="1" applyBorder="1" applyAlignment="1">
      <alignment horizontal="right" vertical="top" wrapText="1"/>
    </xf>
    <xf numFmtId="0" fontId="1" fillId="0" borderId="2" xfId="0" applyFont="1" applyFill="1" applyBorder="1" applyAlignment="1">
      <alignment horizontal="right" vertical="top" wrapText="1"/>
    </xf>
    <xf numFmtId="0" fontId="1" fillId="0" borderId="1" xfId="191" applyNumberFormat="1" applyFont="1" applyFill="1" applyBorder="1" applyAlignment="1">
      <alignment horizontal="left" vertical="top" wrapText="1"/>
    </xf>
    <xf numFmtId="0" fontId="1" fillId="0" borderId="1" xfId="257" applyFont="1" applyFill="1" applyBorder="1" applyAlignment="1">
      <alignment horizontal="left" vertical="top" wrapText="1"/>
    </xf>
    <xf numFmtId="0" fontId="1" fillId="0" borderId="1" xfId="265" applyNumberFormat="1" applyFont="1" applyFill="1" applyBorder="1" applyAlignment="1">
      <alignment horizontal="left" vertical="top" wrapText="1"/>
    </xf>
    <xf numFmtId="0" fontId="1" fillId="0" borderId="1" xfId="136" applyNumberFormat="1" applyFont="1" applyBorder="1" applyAlignment="1">
      <alignment horizontal="left" vertical="top" wrapText="1"/>
    </xf>
    <xf numFmtId="0" fontId="1" fillId="0" borderId="5" xfId="0" applyFont="1" applyBorder="1" applyAlignment="1">
      <alignment vertical="top"/>
    </xf>
    <xf numFmtId="0" fontId="8" fillId="0" borderId="0" xfId="0" applyFont="1" applyAlignment="1">
      <alignment vertical="top" wrapText="1"/>
    </xf>
    <xf numFmtId="0" fontId="8" fillId="0" borderId="0" xfId="0" applyFont="1" applyAlignment="1">
      <alignment vertical="top"/>
    </xf>
    <xf numFmtId="165" fontId="0" fillId="0" borderId="0" xfId="0" applyNumberFormat="1" applyAlignment="1">
      <alignment horizontal="right"/>
    </xf>
    <xf numFmtId="169" fontId="1" fillId="0" borderId="1" xfId="0" applyNumberFormat="1" applyFont="1" applyBorder="1" applyAlignment="1">
      <alignment horizontal="right"/>
    </xf>
    <xf numFmtId="0" fontId="35" fillId="0" borderId="2" xfId="0" applyFont="1" applyFill="1" applyBorder="1" applyAlignment="1"/>
    <xf numFmtId="4" fontId="35" fillId="0" borderId="2" xfId="0" applyNumberFormat="1" applyFont="1" applyFill="1" applyBorder="1" applyAlignment="1"/>
    <xf numFmtId="0" fontId="2" fillId="0" borderId="2" xfId="0" applyFont="1" applyBorder="1" applyAlignment="1"/>
    <xf numFmtId="2" fontId="35" fillId="0" borderId="3" xfId="0" applyNumberFormat="1" applyFont="1" applyFill="1" applyBorder="1" applyAlignment="1">
      <alignment horizontal="right" wrapText="1"/>
    </xf>
    <xf numFmtId="4" fontId="2" fillId="0" borderId="3" xfId="0" applyNumberFormat="1" applyFont="1" applyFill="1" applyBorder="1" applyAlignment="1">
      <alignment horizontal="right" wrapText="1"/>
    </xf>
    <xf numFmtId="2" fontId="2" fillId="0" borderId="3" xfId="0" applyNumberFormat="1" applyFont="1" applyBorder="1" applyAlignment="1"/>
    <xf numFmtId="4" fontId="6" fillId="4" borderId="5" xfId="0" applyNumberFormat="1" applyFont="1" applyFill="1" applyBorder="1" applyAlignment="1">
      <alignment vertical="center"/>
    </xf>
    <xf numFmtId="4" fontId="0" fillId="0" borderId="1" xfId="0" applyNumberFormat="1" applyBorder="1" applyAlignment="1">
      <alignment horizontal="center"/>
    </xf>
    <xf numFmtId="4" fontId="0" fillId="4" borderId="1" xfId="0" applyNumberFormat="1" applyFill="1" applyBorder="1" applyAlignment="1">
      <alignment horizontal="center" vertical="center" wrapText="1"/>
    </xf>
    <xf numFmtId="4" fontId="32" fillId="0" borderId="3" xfId="0" applyNumberFormat="1" applyFont="1" applyFill="1" applyBorder="1" applyAlignment="1">
      <alignment wrapText="1"/>
    </xf>
    <xf numFmtId="4" fontId="32" fillId="0" borderId="3" xfId="0" applyNumberFormat="1" applyFont="1" applyFill="1" applyBorder="1" applyAlignment="1"/>
    <xf numFmtId="4" fontId="32" fillId="0" borderId="10" xfId="0" applyNumberFormat="1" applyFont="1" applyFill="1" applyBorder="1" applyAlignment="1"/>
    <xf numFmtId="4" fontId="32" fillId="0" borderId="2" xfId="0" applyNumberFormat="1" applyFont="1" applyFill="1" applyBorder="1" applyAlignment="1">
      <alignment wrapText="1"/>
    </xf>
    <xf numFmtId="4" fontId="35" fillId="0" borderId="3" xfId="0" applyNumberFormat="1" applyFont="1" applyFill="1" applyBorder="1" applyAlignment="1"/>
    <xf numFmtId="4" fontId="2" fillId="4" borderId="8" xfId="82" applyNumberFormat="1" applyFont="1" applyFill="1" applyBorder="1" applyAlignment="1">
      <alignment horizontal="left"/>
    </xf>
    <xf numFmtId="4" fontId="1" fillId="0" borderId="5" xfId="82" applyNumberFormat="1" applyFont="1" applyFill="1" applyBorder="1" applyAlignment="1">
      <alignment horizontal="right"/>
    </xf>
    <xf numFmtId="4" fontId="8" fillId="0" borderId="2" xfId="0" applyNumberFormat="1" applyFont="1" applyFill="1" applyBorder="1" applyAlignment="1">
      <alignment horizontal="right"/>
    </xf>
    <xf numFmtId="4" fontId="20" fillId="0" borderId="0" xfId="287" applyNumberFormat="1" applyFont="1" applyBorder="1" applyAlignment="1"/>
    <xf numFmtId="4" fontId="0" fillId="0" borderId="0" xfId="0" applyNumberFormat="1" applyFont="1"/>
    <xf numFmtId="4" fontId="1" fillId="0" borderId="0" xfId="0" applyNumberFormat="1" applyFont="1" applyAlignment="1">
      <alignment vertical="center" wrapText="1"/>
    </xf>
    <xf numFmtId="4" fontId="0" fillId="0" borderId="0" xfId="0" applyNumberFormat="1" applyFont="1" applyAlignment="1">
      <alignment vertical="center" wrapText="1"/>
    </xf>
    <xf numFmtId="4" fontId="2" fillId="0" borderId="2" xfId="0" applyNumberFormat="1" applyFont="1" applyFill="1" applyBorder="1" applyAlignment="1"/>
    <xf numFmtId="0" fontId="2" fillId="0" borderId="2" xfId="0" applyFont="1" applyFill="1" applyBorder="1" applyAlignment="1"/>
    <xf numFmtId="4" fontId="35" fillId="0" borderId="2" xfId="0" applyNumberFormat="1" applyFont="1" applyFill="1" applyBorder="1" applyAlignment="1">
      <alignment horizontal="left"/>
    </xf>
    <xf numFmtId="0" fontId="35" fillId="0" borderId="2" xfId="0" applyFont="1" applyFill="1" applyBorder="1" applyAlignment="1">
      <alignment horizontal="left"/>
    </xf>
    <xf numFmtId="4" fontId="2" fillId="0" borderId="2" xfId="0" applyNumberFormat="1" applyFont="1" applyFill="1" applyBorder="1" applyAlignment="1">
      <alignment horizontal="left"/>
    </xf>
    <xf numFmtId="0" fontId="2" fillId="0" borderId="2" xfId="0" applyFont="1" applyFill="1" applyBorder="1" applyAlignment="1">
      <alignment horizontal="left"/>
    </xf>
    <xf numFmtId="4" fontId="2" fillId="0" borderId="2" xfId="82" applyNumberFormat="1" applyFont="1" applyFill="1" applyBorder="1" applyAlignment="1">
      <alignment horizontal="right"/>
    </xf>
    <xf numFmtId="1" fontId="2" fillId="0" borderId="2" xfId="82" applyNumberFormat="1" applyFont="1" applyFill="1" applyBorder="1" applyAlignment="1">
      <alignment horizontal="right"/>
    </xf>
    <xf numFmtId="4" fontId="2" fillId="0" borderId="10" xfId="82" applyNumberFormat="1" applyFont="1" applyFill="1" applyBorder="1" applyAlignment="1">
      <alignment horizontal="right"/>
    </xf>
    <xf numFmtId="1" fontId="2" fillId="0" borderId="10" xfId="82" applyNumberFormat="1" applyFont="1" applyFill="1" applyBorder="1" applyAlignment="1">
      <alignment horizontal="right"/>
    </xf>
    <xf numFmtId="0" fontId="2" fillId="0" borderId="10" xfId="0" applyFont="1" applyFill="1" applyBorder="1" applyAlignment="1"/>
    <xf numFmtId="4" fontId="2" fillId="0" borderId="10" xfId="0" applyNumberFormat="1" applyFont="1" applyFill="1" applyBorder="1" applyAlignment="1"/>
    <xf numFmtId="0" fontId="2" fillId="0" borderId="10" xfId="0" applyFont="1" applyBorder="1" applyAlignment="1"/>
    <xf numFmtId="1" fontId="2" fillId="0" borderId="10" xfId="82" applyNumberFormat="1" applyFont="1" applyFill="1" applyBorder="1" applyAlignment="1"/>
    <xf numFmtId="1" fontId="2" fillId="0" borderId="2" xfId="82" applyNumberFormat="1" applyFont="1" applyFill="1" applyBorder="1" applyAlignment="1"/>
    <xf numFmtId="0" fontId="1" fillId="0" borderId="0" xfId="159" applyNumberFormat="1" applyFont="1" applyFill="1" applyAlignment="1">
      <alignment horizontal="justify" vertical="top"/>
    </xf>
    <xf numFmtId="0" fontId="1" fillId="0" borderId="0" xfId="159" applyNumberFormat="1" applyFont="1" applyFill="1" applyBorder="1" applyAlignment="1">
      <alignment horizontal="left" vertical="center" wrapText="1"/>
    </xf>
    <xf numFmtId="0" fontId="1" fillId="0" borderId="0" xfId="175" applyFont="1" applyBorder="1" applyAlignment="1">
      <alignment horizontal="left" vertical="center" wrapText="1"/>
    </xf>
    <xf numFmtId="0" fontId="36" fillId="4" borderId="4" xfId="0" applyFont="1" applyFill="1" applyBorder="1" applyAlignment="1">
      <alignment horizontal="center" vertical="center"/>
    </xf>
    <xf numFmtId="0" fontId="36" fillId="4" borderId="5" xfId="0" applyFont="1" applyFill="1" applyBorder="1" applyAlignment="1">
      <alignment vertical="center"/>
    </xf>
    <xf numFmtId="0" fontId="1" fillId="4" borderId="5" xfId="0" applyFont="1" applyFill="1" applyBorder="1" applyAlignment="1">
      <alignment vertical="center"/>
    </xf>
    <xf numFmtId="0" fontId="1" fillId="0" borderId="11" xfId="0" applyFont="1" applyFill="1" applyBorder="1" applyAlignment="1">
      <alignment horizontal="left" wrapText="1"/>
    </xf>
    <xf numFmtId="0" fontId="1" fillId="0" borderId="12" xfId="0" applyFont="1" applyFill="1" applyBorder="1" applyAlignment="1">
      <alignment horizontal="center" vertical="top" wrapText="1"/>
    </xf>
    <xf numFmtId="0" fontId="1" fillId="0" borderId="12" xfId="0" applyFont="1" applyFill="1" applyBorder="1" applyAlignment="1">
      <alignment horizontal="left"/>
    </xf>
    <xf numFmtId="0" fontId="37" fillId="0" borderId="12" xfId="0" applyFont="1" applyFill="1" applyBorder="1" applyAlignment="1">
      <alignment horizontal="left"/>
    </xf>
    <xf numFmtId="0" fontId="1" fillId="4" borderId="8" xfId="82" applyNumberFormat="1" applyFont="1" applyFill="1" applyBorder="1" applyAlignment="1">
      <alignment horizontal="left" vertical="center"/>
    </xf>
    <xf numFmtId="49" fontId="1" fillId="4" borderId="8" xfId="82" applyNumberFormat="1" applyFont="1" applyFill="1" applyBorder="1" applyAlignment="1">
      <alignment horizontal="left"/>
    </xf>
    <xf numFmtId="1" fontId="1" fillId="4" borderId="8" xfId="82" applyNumberFormat="1" applyFont="1" applyFill="1" applyBorder="1" applyAlignment="1">
      <alignment horizontal="left"/>
    </xf>
    <xf numFmtId="49" fontId="1" fillId="0" borderId="8" xfId="82" applyNumberFormat="1" applyFont="1" applyFill="1" applyBorder="1" applyAlignment="1">
      <alignment horizontal="left" vertical="center" wrapText="1"/>
    </xf>
    <xf numFmtId="49" fontId="1" fillId="0" borderId="2" xfId="82" applyNumberFormat="1" applyFont="1" applyFill="1" applyBorder="1" applyAlignment="1">
      <alignment horizontal="center"/>
    </xf>
    <xf numFmtId="1" fontId="1" fillId="0" borderId="2" xfId="82" applyNumberFormat="1" applyFont="1" applyFill="1" applyBorder="1" applyAlignment="1">
      <alignment horizontal="center"/>
    </xf>
    <xf numFmtId="49" fontId="1" fillId="0" borderId="0" xfId="82" applyNumberFormat="1" applyFont="1" applyFill="1" applyBorder="1" applyAlignment="1">
      <alignment horizontal="left" vertical="center" wrapText="1"/>
    </xf>
    <xf numFmtId="49" fontId="1" fillId="0" borderId="10" xfId="82" applyNumberFormat="1" applyFont="1" applyFill="1" applyBorder="1" applyAlignment="1">
      <alignment horizontal="center"/>
    </xf>
    <xf numFmtId="2" fontId="1" fillId="0" borderId="10" xfId="82" applyNumberFormat="1" applyFont="1" applyFill="1" applyBorder="1" applyAlignment="1">
      <alignment horizontal="center"/>
    </xf>
    <xf numFmtId="168" fontId="1" fillId="0" borderId="0" xfId="82" applyNumberFormat="1" applyFont="1" applyFill="1" applyBorder="1" applyAlignment="1">
      <alignment horizontal="left" vertical="center" wrapText="1"/>
    </xf>
    <xf numFmtId="0" fontId="1" fillId="0" borderId="3" xfId="0" applyFont="1" applyBorder="1" applyAlignment="1">
      <alignment horizontal="center"/>
    </xf>
    <xf numFmtId="49" fontId="1" fillId="0" borderId="9" xfId="82" applyNumberFormat="1" applyFont="1" applyFill="1" applyBorder="1" applyAlignment="1">
      <alignment horizontal="left" wrapText="1"/>
    </xf>
    <xf numFmtId="0" fontId="1" fillId="0" borderId="3" xfId="82" applyFont="1" applyFill="1" applyBorder="1" applyAlignment="1">
      <alignment horizontal="center"/>
    </xf>
    <xf numFmtId="49" fontId="1" fillId="0" borderId="7" xfId="82" applyNumberFormat="1" applyFont="1" applyFill="1" applyBorder="1" applyAlignment="1">
      <alignment horizontal="left" vertical="center" wrapText="1"/>
    </xf>
    <xf numFmtId="0" fontId="1" fillId="0" borderId="10" xfId="82" applyFont="1" applyFill="1" applyBorder="1" applyAlignment="1">
      <alignment horizontal="center"/>
    </xf>
    <xf numFmtId="49" fontId="1" fillId="0" borderId="12" xfId="82" applyNumberFormat="1" applyFont="1" applyFill="1" applyBorder="1" applyAlignment="1">
      <alignment horizontal="left" vertical="center" wrapText="1"/>
    </xf>
    <xf numFmtId="10" fontId="1" fillId="0" borderId="11" xfId="82" applyNumberFormat="1" applyFont="1" applyFill="1" applyBorder="1" applyAlignment="1">
      <alignment horizontal="left" vertical="center" wrapText="1"/>
    </xf>
    <xf numFmtId="2" fontId="1" fillId="0" borderId="2" xfId="82" applyNumberFormat="1" applyFont="1" applyFill="1" applyBorder="1" applyAlignment="1">
      <alignment horizontal="center"/>
    </xf>
    <xf numFmtId="49" fontId="1" fillId="0" borderId="11" xfId="82" applyNumberFormat="1" applyFont="1" applyFill="1" applyBorder="1" applyAlignment="1">
      <alignment horizontal="left" vertical="center" wrapText="1"/>
    </xf>
    <xf numFmtId="0" fontId="1" fillId="0" borderId="2" xfId="82" applyFont="1" applyFill="1" applyBorder="1" applyAlignment="1">
      <alignment horizontal="center"/>
    </xf>
    <xf numFmtId="49" fontId="1" fillId="0" borderId="5" xfId="82" applyNumberFormat="1" applyFont="1" applyFill="1" applyBorder="1" applyAlignment="1">
      <alignment horizontal="left" vertical="center" wrapText="1"/>
    </xf>
    <xf numFmtId="0" fontId="19" fillId="0" borderId="0" xfId="287" applyFont="1" applyBorder="1" applyAlignment="1"/>
    <xf numFmtId="0" fontId="8" fillId="0" borderId="0" xfId="0" applyFont="1" applyBorder="1" applyAlignment="1">
      <alignment horizontal="center" vertical="center" wrapText="1"/>
    </xf>
    <xf numFmtId="0" fontId="36" fillId="4" borderId="5" xfId="0" applyFont="1" applyFill="1" applyBorder="1" applyAlignment="1">
      <alignment vertical="top"/>
    </xf>
    <xf numFmtId="4" fontId="38" fillId="4" borderId="5" xfId="0" applyNumberFormat="1" applyFont="1" applyFill="1" applyBorder="1" applyAlignment="1">
      <alignment horizontal="left" vertical="center" wrapText="1"/>
    </xf>
    <xf numFmtId="0" fontId="1" fillId="4" borderId="6" xfId="0" applyFont="1" applyFill="1" applyBorder="1" applyAlignment="1">
      <alignment vertical="center"/>
    </xf>
    <xf numFmtId="0" fontId="1" fillId="0" borderId="1" xfId="0" applyFont="1" applyBorder="1" applyAlignment="1">
      <alignment horizontal="center" vertical="top" wrapText="1"/>
    </xf>
    <xf numFmtId="0" fontId="1" fillId="4" borderId="1" xfId="0" applyFont="1" applyFill="1" applyBorder="1" applyAlignment="1">
      <alignment horizontal="center" vertical="top" wrapText="1"/>
    </xf>
    <xf numFmtId="1" fontId="1" fillId="5" borderId="2" xfId="0" applyNumberFormat="1" applyFont="1" applyFill="1" applyBorder="1" applyAlignment="1">
      <alignment horizontal="center" vertical="center"/>
    </xf>
    <xf numFmtId="1" fontId="1" fillId="5" borderId="12" xfId="0" applyNumberFormat="1" applyFont="1" applyFill="1" applyBorder="1" applyAlignment="1">
      <alignment horizontal="center" vertical="center" wrapText="1"/>
    </xf>
    <xf numFmtId="0" fontId="1" fillId="4" borderId="9" xfId="0" applyFont="1" applyFill="1" applyBorder="1" applyAlignment="1">
      <alignment horizontal="left" vertical="top"/>
    </xf>
    <xf numFmtId="1" fontId="1" fillId="0" borderId="0" xfId="0" applyNumberFormat="1" applyFont="1" applyAlignment="1">
      <alignment horizontal="right" wrapText="1"/>
    </xf>
    <xf numFmtId="1" fontId="1" fillId="5" borderId="4" xfId="0" applyNumberFormat="1" applyFont="1" applyFill="1" applyBorder="1" applyAlignment="1">
      <alignment horizontal="center" vertical="center" wrapText="1"/>
    </xf>
    <xf numFmtId="0" fontId="1" fillId="4" borderId="5" xfId="0" applyFont="1" applyFill="1" applyBorder="1" applyAlignment="1">
      <alignment horizontal="left" vertical="top"/>
    </xf>
    <xf numFmtId="0" fontId="1" fillId="0" borderId="0" xfId="0" applyFont="1" applyBorder="1" applyAlignment="1">
      <alignment horizontal="center" vertical="top" wrapText="1"/>
    </xf>
    <xf numFmtId="0" fontId="1" fillId="0" borderId="0" xfId="0" applyFont="1" applyBorder="1" applyAlignment="1">
      <alignment horizontal="center" wrapText="1"/>
    </xf>
    <xf numFmtId="0" fontId="19" fillId="0" borderId="0" xfId="287" applyFont="1" applyBorder="1" applyAlignment="1">
      <alignment vertical="top"/>
    </xf>
    <xf numFmtId="0" fontId="8" fillId="0" borderId="0" xfId="0" applyFont="1" applyBorder="1" applyAlignment="1">
      <alignment horizontal="center" vertical="top" wrapText="1"/>
    </xf>
    <xf numFmtId="0" fontId="1" fillId="0" borderId="0" xfId="0" applyFont="1" applyAlignment="1">
      <alignment horizontal="center" vertical="center"/>
    </xf>
    <xf numFmtId="167" fontId="8" fillId="0" borderId="0" xfId="0" applyNumberFormat="1" applyFont="1" applyAlignment="1">
      <alignment vertical="center" wrapText="1"/>
    </xf>
    <xf numFmtId="49" fontId="1" fillId="0" borderId="0" xfId="159" applyNumberFormat="1" applyFont="1" applyFill="1" applyBorder="1" applyAlignment="1">
      <alignment horizontal="center"/>
    </xf>
    <xf numFmtId="0" fontId="1" fillId="4" borderId="5" xfId="0" applyFont="1" applyFill="1" applyBorder="1" applyAlignment="1">
      <alignment horizontal="left" vertical="center"/>
    </xf>
    <xf numFmtId="0" fontId="10" fillId="0" borderId="2" xfId="175" applyFont="1" applyFill="1" applyBorder="1" applyAlignment="1">
      <alignment horizontal="center" vertical="center" wrapText="1"/>
    </xf>
    <xf numFmtId="0" fontId="10" fillId="0" borderId="2" xfId="175" applyFont="1" applyFill="1" applyBorder="1" applyAlignment="1">
      <alignment horizontal="center" wrapText="1"/>
    </xf>
    <xf numFmtId="0" fontId="10" fillId="0" borderId="0" xfId="175" applyFont="1" applyBorder="1" applyAlignment="1">
      <alignment horizontal="center" vertical="center" wrapText="1"/>
    </xf>
    <xf numFmtId="0" fontId="10" fillId="0" borderId="0" xfId="175" applyFont="1" applyBorder="1" applyAlignment="1">
      <alignment horizontal="left" vertical="center" wrapText="1"/>
    </xf>
    <xf numFmtId="0" fontId="1" fillId="0" borderId="0" xfId="0" applyFont="1" applyAlignment="1">
      <alignment vertical="center"/>
    </xf>
    <xf numFmtId="0" fontId="6" fillId="0" borderId="0" xfId="175" applyFont="1" applyBorder="1" applyAlignment="1">
      <alignment horizontal="center" vertical="center" wrapText="1"/>
    </xf>
    <xf numFmtId="0" fontId="6" fillId="0" borderId="0" xfId="175" applyFont="1" applyBorder="1" applyAlignment="1">
      <alignment horizontal="left" vertical="center" wrapText="1"/>
    </xf>
    <xf numFmtId="0" fontId="1" fillId="0" borderId="0" xfId="0" applyFont="1" applyBorder="1" applyAlignment="1">
      <alignment vertical="center"/>
    </xf>
    <xf numFmtId="2" fontId="1" fillId="0" borderId="1"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10" fillId="0" borderId="0" xfId="159" applyNumberFormat="1" applyFont="1" applyFill="1" applyAlignment="1">
      <alignment horizontal="left" vertical="center"/>
    </xf>
    <xf numFmtId="49" fontId="10" fillId="0" borderId="0" xfId="159" applyNumberFormat="1" applyFont="1" applyFill="1" applyAlignment="1">
      <alignment horizontal="center"/>
    </xf>
    <xf numFmtId="1" fontId="1" fillId="5" borderId="11" xfId="0" applyNumberFormat="1" applyFont="1" applyFill="1" applyBorder="1" applyAlignment="1">
      <alignment horizontal="center" vertical="center" wrapText="1"/>
    </xf>
    <xf numFmtId="0" fontId="1" fillId="4" borderId="8" xfId="0" applyFont="1" applyFill="1" applyBorder="1" applyAlignment="1">
      <alignment horizontal="left" vertical="center"/>
    </xf>
    <xf numFmtId="49" fontId="1" fillId="0" borderId="12" xfId="159" applyNumberFormat="1" applyFont="1" applyFill="1" applyBorder="1" applyAlignment="1">
      <alignment horizontal="center" vertical="top"/>
    </xf>
    <xf numFmtId="0" fontId="22" fillId="0" borderId="3" xfId="159" applyNumberFormat="1" applyFont="1" applyFill="1" applyBorder="1" applyAlignment="1">
      <alignment horizontal="right" vertical="top"/>
    </xf>
    <xf numFmtId="0" fontId="1" fillId="0" borderId="5" xfId="159" applyNumberFormat="1" applyFont="1" applyFill="1" applyBorder="1" applyAlignment="1">
      <alignment horizontal="left" vertical="center" wrapText="1"/>
    </xf>
    <xf numFmtId="0" fontId="1" fillId="0" borderId="6" xfId="0" applyFont="1" applyBorder="1" applyAlignment="1">
      <alignment horizontal="center" vertical="top"/>
    </xf>
    <xf numFmtId="0" fontId="1" fillId="0" borderId="1" xfId="0" applyFont="1" applyBorder="1" applyAlignment="1">
      <alignment horizontal="center" vertical="top"/>
    </xf>
    <xf numFmtId="0" fontId="1" fillId="0" borderId="4" xfId="0" applyFont="1" applyBorder="1" applyAlignment="1">
      <alignment horizontal="center" vertical="top"/>
    </xf>
    <xf numFmtId="0" fontId="2" fillId="4" borderId="4" xfId="287" applyFont="1" applyFill="1" applyBorder="1" applyAlignment="1">
      <alignment horizontal="right" vertical="center"/>
    </xf>
    <xf numFmtId="0" fontId="2" fillId="4" borderId="5" xfId="287" applyFont="1" applyFill="1" applyBorder="1" applyAlignment="1">
      <alignment horizontal="right" vertical="center"/>
    </xf>
    <xf numFmtId="0" fontId="2" fillId="4" borderId="6" xfId="287" applyFont="1" applyFill="1" applyBorder="1" applyAlignment="1">
      <alignment horizontal="right" vertical="center"/>
    </xf>
    <xf numFmtId="0" fontId="0" fillId="0" borderId="0" xfId="0" applyFont="1" applyAlignment="1">
      <alignment horizontal="center" vertical="center"/>
    </xf>
    <xf numFmtId="0" fontId="1" fillId="4" borderId="1" xfId="0" applyFont="1" applyFill="1" applyBorder="1" applyAlignment="1">
      <alignment horizontal="left" vertical="center" wrapText="1" indent="2"/>
    </xf>
    <xf numFmtId="1" fontId="1" fillId="0" borderId="5" xfId="0" applyNumberFormat="1" applyFont="1" applyBorder="1" applyAlignment="1">
      <alignment horizontal="center"/>
    </xf>
    <xf numFmtId="0" fontId="1" fillId="4" borderId="4" xfId="0" applyFont="1" applyFill="1" applyBorder="1" applyAlignment="1">
      <alignment horizontal="right" vertical="center" wrapText="1" indent="2"/>
    </xf>
    <xf numFmtId="0" fontId="1" fillId="4" borderId="5" xfId="0" applyFont="1" applyFill="1" applyBorder="1" applyAlignment="1">
      <alignment horizontal="right" vertical="center" wrapText="1" indent="2"/>
    </xf>
    <xf numFmtId="0" fontId="1" fillId="4" borderId="6" xfId="0" applyFont="1" applyFill="1" applyBorder="1" applyAlignment="1">
      <alignment horizontal="right" vertical="center" wrapText="1" indent="2"/>
    </xf>
    <xf numFmtId="0" fontId="1" fillId="0" borderId="0" xfId="0" applyFont="1" applyAlignment="1">
      <alignment horizontal="left" vertical="center" wrapText="1"/>
    </xf>
    <xf numFmtId="1" fontId="10" fillId="4" borderId="4" xfId="0" applyNumberFormat="1" applyFont="1" applyFill="1" applyBorder="1" applyAlignment="1">
      <alignment horizontal="center" vertical="center"/>
    </xf>
    <xf numFmtId="1" fontId="10" fillId="4" borderId="5" xfId="0" applyNumberFormat="1" applyFont="1" applyFill="1" applyBorder="1" applyAlignment="1">
      <alignment horizontal="center" vertical="center"/>
    </xf>
    <xf numFmtId="1" fontId="10" fillId="4" borderId="6" xfId="0" applyNumberFormat="1" applyFont="1" applyFill="1" applyBorder="1" applyAlignment="1">
      <alignment horizontal="center" vertical="center"/>
    </xf>
    <xf numFmtId="0" fontId="1" fillId="4" borderId="12" xfId="0" applyFont="1" applyFill="1" applyBorder="1" applyAlignment="1">
      <alignment horizontal="right" vertical="center" wrapText="1" indent="2"/>
    </xf>
    <xf numFmtId="0" fontId="1" fillId="4" borderId="9" xfId="0" applyFont="1" applyFill="1" applyBorder="1" applyAlignment="1">
      <alignment horizontal="right" vertical="center" wrapText="1" indent="2"/>
    </xf>
    <xf numFmtId="0" fontId="1" fillId="4" borderId="13" xfId="0" applyFont="1" applyFill="1" applyBorder="1" applyAlignment="1">
      <alignment horizontal="right" vertical="center" wrapText="1" indent="2"/>
    </xf>
    <xf numFmtId="1" fontId="1" fillId="0" borderId="5" xfId="0" applyNumberFormat="1" applyFont="1" applyFill="1" applyBorder="1" applyAlignment="1">
      <alignment horizontal="center"/>
    </xf>
    <xf numFmtId="1" fontId="13" fillId="0" borderId="8" xfId="0" applyNumberFormat="1" applyFont="1" applyFill="1" applyBorder="1" applyAlignment="1">
      <alignment horizontal="center"/>
    </xf>
    <xf numFmtId="0" fontId="1" fillId="4" borderId="1" xfId="0" applyFont="1" applyFill="1" applyBorder="1" applyAlignment="1">
      <alignment horizontal="left" vertical="top" wrapText="1" indent="2"/>
    </xf>
    <xf numFmtId="0" fontId="1" fillId="4" borderId="2" xfId="0" applyFont="1" applyFill="1" applyBorder="1" applyAlignment="1">
      <alignment horizontal="left" vertical="top" wrapText="1" indent="2"/>
    </xf>
    <xf numFmtId="0" fontId="1" fillId="0" borderId="0" xfId="0" applyFont="1" applyBorder="1" applyAlignment="1">
      <alignment horizontal="left" vertical="center" wrapText="1"/>
    </xf>
    <xf numFmtId="1" fontId="13" fillId="0" borderId="9" xfId="0" applyNumberFormat="1" applyFont="1" applyFill="1" applyBorder="1" applyAlignment="1">
      <alignment horizontal="center"/>
    </xf>
    <xf numFmtId="0" fontId="1" fillId="4" borderId="4" xfId="0" applyFont="1" applyFill="1" applyBorder="1" applyAlignment="1">
      <alignment horizontal="right" vertical="center" wrapText="1"/>
    </xf>
    <xf numFmtId="0" fontId="1" fillId="4" borderId="5" xfId="0" applyFont="1" applyFill="1" applyBorder="1" applyAlignment="1">
      <alignment horizontal="right" vertical="center" wrapText="1"/>
    </xf>
    <xf numFmtId="0" fontId="1" fillId="4" borderId="6" xfId="0" applyFont="1" applyFill="1" applyBorder="1" applyAlignment="1">
      <alignment horizontal="right" vertical="center" wrapText="1"/>
    </xf>
    <xf numFmtId="0" fontId="1" fillId="0" borderId="0" xfId="0" applyFont="1" applyAlignment="1">
      <alignment horizontal="center" vertical="center"/>
    </xf>
    <xf numFmtId="1" fontId="1" fillId="0" borderId="5" xfId="0" applyNumberFormat="1" applyFont="1" applyBorder="1" applyAlignment="1">
      <alignment horizontal="center" vertical="center"/>
    </xf>
    <xf numFmtId="49" fontId="1" fillId="0" borderId="0" xfId="159" applyNumberFormat="1" applyFont="1" applyFill="1" applyAlignment="1">
      <alignment horizontal="justify" vertical="top"/>
    </xf>
    <xf numFmtId="0" fontId="1" fillId="0" borderId="0" xfId="159" applyNumberFormat="1" applyFont="1" applyFill="1" applyAlignment="1">
      <alignment horizontal="justify" vertical="top" wrapText="1"/>
    </xf>
    <xf numFmtId="0" fontId="1" fillId="0" borderId="0" xfId="159" applyNumberFormat="1" applyFont="1" applyFill="1" applyAlignment="1">
      <alignment horizontal="justify" vertical="top"/>
    </xf>
    <xf numFmtId="1" fontId="1" fillId="0" borderId="9" xfId="0" applyNumberFormat="1" applyFont="1" applyBorder="1" applyAlignment="1">
      <alignment horizontal="center"/>
    </xf>
    <xf numFmtId="49" fontId="1" fillId="0" borderId="0" xfId="159" applyNumberFormat="1" applyFont="1" applyFill="1" applyBorder="1" applyAlignment="1">
      <alignment horizontal="left" vertical="center" wrapText="1"/>
    </xf>
    <xf numFmtId="0" fontId="2" fillId="4" borderId="4" xfId="0" applyFont="1" applyFill="1" applyBorder="1" applyAlignment="1">
      <alignment horizontal="right" vertical="center" wrapText="1"/>
    </xf>
    <xf numFmtId="0" fontId="2" fillId="4" borderId="5" xfId="0" applyFont="1" applyFill="1" applyBorder="1" applyAlignment="1">
      <alignment horizontal="right" vertical="center" wrapText="1"/>
    </xf>
    <xf numFmtId="0" fontId="2" fillId="4" borderId="6" xfId="0" applyFont="1" applyFill="1" applyBorder="1" applyAlignment="1">
      <alignment horizontal="right" vertical="center" wrapText="1"/>
    </xf>
    <xf numFmtId="1" fontId="9" fillId="4" borderId="4" xfId="0" applyNumberFormat="1" applyFont="1" applyFill="1" applyBorder="1" applyAlignment="1">
      <alignment horizontal="center" vertical="center"/>
    </xf>
    <xf numFmtId="1" fontId="9" fillId="4" borderId="5" xfId="0" applyNumberFormat="1" applyFont="1" applyFill="1" applyBorder="1" applyAlignment="1">
      <alignment horizontal="center" vertical="center"/>
    </xf>
    <xf numFmtId="1" fontId="9" fillId="4" borderId="6" xfId="0" applyNumberFormat="1" applyFont="1" applyFill="1" applyBorder="1" applyAlignment="1">
      <alignment horizontal="center" vertical="center"/>
    </xf>
    <xf numFmtId="0" fontId="2" fillId="4" borderId="4" xfId="0" applyFont="1" applyFill="1" applyBorder="1" applyAlignment="1">
      <alignment horizontal="right" vertical="center" wrapText="1" indent="2"/>
    </xf>
    <xf numFmtId="0" fontId="2" fillId="4" borderId="5" xfId="0" applyFont="1" applyFill="1" applyBorder="1" applyAlignment="1">
      <alignment horizontal="right" vertical="center" wrapText="1" indent="2"/>
    </xf>
    <xf numFmtId="0" fontId="2" fillId="4" borderId="6" xfId="0" applyFont="1" applyFill="1" applyBorder="1" applyAlignment="1">
      <alignment horizontal="right" vertical="center" wrapText="1" indent="2"/>
    </xf>
    <xf numFmtId="49" fontId="28" fillId="0" borderId="0" xfId="273" applyNumberFormat="1" applyFont="1" applyFill="1" applyBorder="1" applyAlignment="1">
      <alignment horizontal="center" vertical="center"/>
    </xf>
    <xf numFmtId="49" fontId="1" fillId="0" borderId="2" xfId="273" applyNumberFormat="1" applyFont="1" applyFill="1" applyBorder="1" applyAlignment="1">
      <alignment horizontal="center" vertical="center"/>
    </xf>
    <xf numFmtId="49" fontId="1" fillId="0" borderId="10" xfId="273" applyNumberFormat="1" applyFont="1" applyFill="1" applyBorder="1" applyAlignment="1">
      <alignment horizontal="center" vertical="center"/>
    </xf>
    <xf numFmtId="49" fontId="1" fillId="0" borderId="3" xfId="273" applyNumberFormat="1" applyFont="1" applyFill="1" applyBorder="1" applyAlignment="1">
      <alignment horizontal="center" vertical="center"/>
    </xf>
    <xf numFmtId="0" fontId="1" fillId="0" borderId="0" xfId="159" applyNumberFormat="1" applyFont="1" applyFill="1" applyBorder="1" applyAlignment="1">
      <alignment horizontal="justify" vertical="top" wrapText="1"/>
    </xf>
    <xf numFmtId="0" fontId="1" fillId="0" borderId="0" xfId="159" applyNumberFormat="1" applyFont="1" applyFill="1" applyBorder="1" applyAlignment="1">
      <alignment horizontal="left" vertical="center" wrapText="1"/>
    </xf>
    <xf numFmtId="0" fontId="1" fillId="0" borderId="0" xfId="167" applyFont="1" applyFill="1" applyAlignment="1">
      <alignment horizontal="left" vertical="center" wrapText="1"/>
    </xf>
    <xf numFmtId="0" fontId="1" fillId="0" borderId="0" xfId="175" applyFont="1" applyBorder="1" applyAlignment="1">
      <alignment horizontal="left" vertical="center" wrapText="1"/>
    </xf>
    <xf numFmtId="0" fontId="6" fillId="0" borderId="0" xfId="175" applyFont="1" applyBorder="1" applyAlignment="1">
      <alignment horizontal="left" vertical="center" wrapText="1"/>
    </xf>
    <xf numFmtId="0" fontId="1" fillId="4" borderId="4" xfId="0" applyFont="1" applyFill="1" applyBorder="1" applyAlignment="1">
      <alignment horizontal="center"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1" fontId="9" fillId="4" borderId="4" xfId="0" applyNumberFormat="1" applyFont="1" applyFill="1" applyBorder="1" applyAlignment="1">
      <alignment horizontal="center" vertical="center" wrapText="1"/>
    </xf>
    <xf numFmtId="1" fontId="9" fillId="4" borderId="5" xfId="0" applyNumberFormat="1" applyFont="1" applyFill="1" applyBorder="1" applyAlignment="1">
      <alignment horizontal="center" vertical="center" wrapText="1"/>
    </xf>
    <xf numFmtId="1" fontId="9" fillId="4" borderId="6" xfId="0" applyNumberFormat="1" applyFont="1" applyFill="1" applyBorder="1" applyAlignment="1">
      <alignment horizontal="center" vertical="center" wrapText="1"/>
    </xf>
  </cellXfs>
  <cellStyles count="308">
    <cellStyle name="Bad 2" xfId="1"/>
    <cellStyle name="Comma" xfId="306" builtinId="3"/>
    <cellStyle name="Normal" xfId="0" builtinId="0"/>
    <cellStyle name="Normal 10" xfId="2"/>
    <cellStyle name="Normal 10 2" xfId="3"/>
    <cellStyle name="Normal 10 3" xfId="4"/>
    <cellStyle name="Normal 10 4" xfId="5"/>
    <cellStyle name="Normal 10 5" xfId="6"/>
    <cellStyle name="Normal 10 6" xfId="7"/>
    <cellStyle name="Normal 10 7" xfId="8"/>
    <cellStyle name="Normal 10 8" xfId="9"/>
    <cellStyle name="Normal 11" xfId="10"/>
    <cellStyle name="Normal 11 2" xfId="11"/>
    <cellStyle name="Normal 11 3" xfId="12"/>
    <cellStyle name="Normal 11 4" xfId="13"/>
    <cellStyle name="Normal 11 5" xfId="14"/>
    <cellStyle name="Normal 11 6" xfId="15"/>
    <cellStyle name="Normal 11 7" xfId="16"/>
    <cellStyle name="Normal 11 8" xfId="17"/>
    <cellStyle name="Normal 12" xfId="18"/>
    <cellStyle name="Normal 12 2" xfId="19"/>
    <cellStyle name="Normal 12 3" xfId="20"/>
    <cellStyle name="Normal 12 4" xfId="21"/>
    <cellStyle name="Normal 12 5" xfId="22"/>
    <cellStyle name="Normal 12 6" xfId="23"/>
    <cellStyle name="Normal 12 7" xfId="24"/>
    <cellStyle name="Normal 12 8" xfId="25"/>
    <cellStyle name="Normal 13" xfId="26"/>
    <cellStyle name="Normal 13 2" xfId="27"/>
    <cellStyle name="Normal 13 3" xfId="28"/>
    <cellStyle name="Normal 13 4" xfId="29"/>
    <cellStyle name="Normal 13 5" xfId="30"/>
    <cellStyle name="Normal 13 6" xfId="31"/>
    <cellStyle name="Normal 13 7" xfId="32"/>
    <cellStyle name="Normal 13 8" xfId="33"/>
    <cellStyle name="Normal 14" xfId="34"/>
    <cellStyle name="Normal 14 2" xfId="35"/>
    <cellStyle name="Normal 14 3" xfId="36"/>
    <cellStyle name="Normal 14 4" xfId="37"/>
    <cellStyle name="Normal 14 5" xfId="38"/>
    <cellStyle name="Normal 14 6" xfId="39"/>
    <cellStyle name="Normal 14 7" xfId="40"/>
    <cellStyle name="Normal 14 8" xfId="41"/>
    <cellStyle name="Normal 15" xfId="42"/>
    <cellStyle name="Normal 15 2" xfId="43"/>
    <cellStyle name="Normal 15 3" xfId="44"/>
    <cellStyle name="Normal 15 4" xfId="45"/>
    <cellStyle name="Normal 15 5" xfId="46"/>
    <cellStyle name="Normal 15 6" xfId="47"/>
    <cellStyle name="Normal 15 7" xfId="48"/>
    <cellStyle name="Normal 15 8" xfId="49"/>
    <cellStyle name="Normal 16" xfId="50"/>
    <cellStyle name="Normal 16 2" xfId="51"/>
    <cellStyle name="Normal 16 3" xfId="52"/>
    <cellStyle name="Normal 16 4" xfId="53"/>
    <cellStyle name="Normal 16 5" xfId="54"/>
    <cellStyle name="Normal 16 6" xfId="55"/>
    <cellStyle name="Normal 16 7" xfId="56"/>
    <cellStyle name="Normal 16 8" xfId="57"/>
    <cellStyle name="Normal 17" xfId="58"/>
    <cellStyle name="Normal 17 2" xfId="59"/>
    <cellStyle name="Normal 17 3" xfId="60"/>
    <cellStyle name="Normal 17 4" xfId="61"/>
    <cellStyle name="Normal 17 5" xfId="62"/>
    <cellStyle name="Normal 17 6" xfId="63"/>
    <cellStyle name="Normal 17 7" xfId="64"/>
    <cellStyle name="Normal 17 8" xfId="65"/>
    <cellStyle name="Normal 18" xfId="66"/>
    <cellStyle name="Normal 18 2" xfId="67"/>
    <cellStyle name="Normal 18 3" xfId="68"/>
    <cellStyle name="Normal 18 4" xfId="69"/>
    <cellStyle name="Normal 18 5" xfId="70"/>
    <cellStyle name="Normal 18 6" xfId="71"/>
    <cellStyle name="Normal 18 7" xfId="72"/>
    <cellStyle name="Normal 18 8" xfId="73"/>
    <cellStyle name="Normal 19" xfId="74"/>
    <cellStyle name="Normal 19 2" xfId="75"/>
    <cellStyle name="Normal 19 3" xfId="76"/>
    <cellStyle name="Normal 19 4" xfId="77"/>
    <cellStyle name="Normal 19 5" xfId="78"/>
    <cellStyle name="Normal 19 6" xfId="79"/>
    <cellStyle name="Normal 19 7" xfId="80"/>
    <cellStyle name="Normal 19 8" xfId="81"/>
    <cellStyle name="Normal 2" xfId="82"/>
    <cellStyle name="Normal 2 2" xfId="83"/>
    <cellStyle name="Normal 2 2 10" xfId="84"/>
    <cellStyle name="Normal 2 2 11" xfId="85"/>
    <cellStyle name="Normal 2 2 12" xfId="86"/>
    <cellStyle name="Normal 2 2 13" xfId="87"/>
    <cellStyle name="Normal 2 2 14" xfId="88"/>
    <cellStyle name="Normal 2 2 15" xfId="89"/>
    <cellStyle name="Normal 2 2 16" xfId="90"/>
    <cellStyle name="Normal 2 2 17" xfId="91"/>
    <cellStyle name="Normal 2 2 18" xfId="92"/>
    <cellStyle name="Normal 2 2 19" xfId="93"/>
    <cellStyle name="Normal 2 2 2" xfId="94"/>
    <cellStyle name="Normal 2 2 20" xfId="95"/>
    <cellStyle name="Normal 2 2 21" xfId="96"/>
    <cellStyle name="Normal 2 2 22" xfId="97"/>
    <cellStyle name="Normal 2 2 23" xfId="98"/>
    <cellStyle name="Normal 2 2 24" xfId="99"/>
    <cellStyle name="Normal 2 2 25" xfId="100"/>
    <cellStyle name="Normal 2 2 26" xfId="101"/>
    <cellStyle name="Normal 2 2 27" xfId="102"/>
    <cellStyle name="Normal 2 2 28" xfId="103"/>
    <cellStyle name="Normal 2 2 29" xfId="104"/>
    <cellStyle name="Normal 2 2 3" xfId="105"/>
    <cellStyle name="Normal 2 2 30" xfId="106"/>
    <cellStyle name="Normal 2 2 31" xfId="107"/>
    <cellStyle name="Normal 2 2 32" xfId="108"/>
    <cellStyle name="Normal 2 2 32 2" xfId="109"/>
    <cellStyle name="Normal 2 2 32 3" xfId="110"/>
    <cellStyle name="Normal 2 2 32 4" xfId="111"/>
    <cellStyle name="Normal 2 2 32 5" xfId="112"/>
    <cellStyle name="Normal 2 2 32 6" xfId="113"/>
    <cellStyle name="Normal 2 2 4" xfId="114"/>
    <cellStyle name="Normal 2 2 5" xfId="115"/>
    <cellStyle name="Normal 2 2 6" xfId="116"/>
    <cellStyle name="Normal 2 2 7" xfId="117"/>
    <cellStyle name="Normal 2 2 8" xfId="118"/>
    <cellStyle name="Normal 2 2 9" xfId="119"/>
    <cellStyle name="Normal 20" xfId="120"/>
    <cellStyle name="Normal 20 2" xfId="121"/>
    <cellStyle name="Normal 20 3" xfId="122"/>
    <cellStyle name="Normal 20 4" xfId="123"/>
    <cellStyle name="Normal 20 5" xfId="124"/>
    <cellStyle name="Normal 20 6" xfId="125"/>
    <cellStyle name="Normal 20 7" xfId="126"/>
    <cellStyle name="Normal 20 8" xfId="127"/>
    <cellStyle name="Normal 21" xfId="128"/>
    <cellStyle name="Normal 21 2" xfId="129"/>
    <cellStyle name="Normal 21 3" xfId="130"/>
    <cellStyle name="Normal 21 4" xfId="131"/>
    <cellStyle name="Normal 21 5" xfId="132"/>
    <cellStyle name="Normal 21 6" xfId="133"/>
    <cellStyle name="Normal 21 7" xfId="134"/>
    <cellStyle name="Normal 21 8" xfId="135"/>
    <cellStyle name="Normal 22" xfId="136"/>
    <cellStyle name="Normal 22 2" xfId="137"/>
    <cellStyle name="Normal 22 3" xfId="138"/>
    <cellStyle name="Normal 22 4" xfId="139"/>
    <cellStyle name="Normal 22 5" xfId="140"/>
    <cellStyle name="Normal 22 6" xfId="141"/>
    <cellStyle name="Normal 22 7" xfId="142"/>
    <cellStyle name="Normal 22 8" xfId="143"/>
    <cellStyle name="Normal 23" xfId="144"/>
    <cellStyle name="Normal 23 2" xfId="145"/>
    <cellStyle name="Normal 23 3" xfId="146"/>
    <cellStyle name="Normal 23 4" xfId="147"/>
    <cellStyle name="Normal 23 5" xfId="148"/>
    <cellStyle name="Normal 23 6" xfId="149"/>
    <cellStyle name="Normal 23 7" xfId="150"/>
    <cellStyle name="Normal 23 8" xfId="151"/>
    <cellStyle name="Normal 24 2" xfId="152"/>
    <cellStyle name="Normal 24 3" xfId="153"/>
    <cellStyle name="Normal 24 4" xfId="154"/>
    <cellStyle name="Normal 24 5" xfId="155"/>
    <cellStyle name="Normal 24 6" xfId="156"/>
    <cellStyle name="Normal 24 7" xfId="157"/>
    <cellStyle name="Normal 24 8" xfId="158"/>
    <cellStyle name="Normal 25" xfId="159"/>
    <cellStyle name="Normal 25 2" xfId="160"/>
    <cellStyle name="Normal 25 3" xfId="161"/>
    <cellStyle name="Normal 25 4" xfId="162"/>
    <cellStyle name="Normal 25 5" xfId="163"/>
    <cellStyle name="Normal 25 6" xfId="164"/>
    <cellStyle name="Normal 25 7" xfId="165"/>
    <cellStyle name="Normal 25 8" xfId="166"/>
    <cellStyle name="Normal 26" xfId="167"/>
    <cellStyle name="Normal 26 2" xfId="168"/>
    <cellStyle name="Normal 26 3" xfId="169"/>
    <cellStyle name="Normal 26 4" xfId="170"/>
    <cellStyle name="Normal 26 5" xfId="171"/>
    <cellStyle name="Normal 26 6" xfId="172"/>
    <cellStyle name="Normal 26 7" xfId="173"/>
    <cellStyle name="Normal 26 8" xfId="174"/>
    <cellStyle name="Normal 27" xfId="175"/>
    <cellStyle name="Normal 27 2" xfId="176"/>
    <cellStyle name="Normal 27 3" xfId="177"/>
    <cellStyle name="Normal 27 4" xfId="178"/>
    <cellStyle name="Normal 27 5" xfId="179"/>
    <cellStyle name="Normal 27 6" xfId="180"/>
    <cellStyle name="Normal 27 7" xfId="181"/>
    <cellStyle name="Normal 27 8" xfId="182"/>
    <cellStyle name="Normal 28" xfId="183"/>
    <cellStyle name="Normal 28 2" xfId="184"/>
    <cellStyle name="Normal 28 3" xfId="185"/>
    <cellStyle name="Normal 28 4" xfId="186"/>
    <cellStyle name="Normal 28 5" xfId="187"/>
    <cellStyle name="Normal 28 6" xfId="188"/>
    <cellStyle name="Normal 28 7" xfId="189"/>
    <cellStyle name="Normal 28 8" xfId="190"/>
    <cellStyle name="Normal 29" xfId="191"/>
    <cellStyle name="Normal 29 2" xfId="192"/>
    <cellStyle name="Normal 29 3" xfId="193"/>
    <cellStyle name="Normal 29 4" xfId="194"/>
    <cellStyle name="Normal 29 5" xfId="195"/>
    <cellStyle name="Normal 29 6" xfId="196"/>
    <cellStyle name="Normal 29 7" xfId="197"/>
    <cellStyle name="Normal 29 8" xfId="198"/>
    <cellStyle name="Normal 3" xfId="199"/>
    <cellStyle name="Normal 3 10" xfId="200"/>
    <cellStyle name="Normal 3 11" xfId="201"/>
    <cellStyle name="Normal 3 12" xfId="202"/>
    <cellStyle name="Normal 3 13" xfId="203"/>
    <cellStyle name="Normal 3 14" xfId="204"/>
    <cellStyle name="Normal 3 15" xfId="205"/>
    <cellStyle name="Normal 3 16" xfId="206"/>
    <cellStyle name="Normal 3 17" xfId="207"/>
    <cellStyle name="Normal 3 18" xfId="208"/>
    <cellStyle name="Normal 3 19" xfId="209"/>
    <cellStyle name="Normal 3 2" xfId="210"/>
    <cellStyle name="Normal 3 20" xfId="211"/>
    <cellStyle name="Normal 3 21" xfId="212"/>
    <cellStyle name="Normal 3 22" xfId="213"/>
    <cellStyle name="Normal 3 23" xfId="214"/>
    <cellStyle name="Normal 3 24" xfId="215"/>
    <cellStyle name="Normal 3 25" xfId="216"/>
    <cellStyle name="Normal 3 26" xfId="217"/>
    <cellStyle name="Normal 3 27" xfId="218"/>
    <cellStyle name="Normal 3 28" xfId="219"/>
    <cellStyle name="Normal 3 29" xfId="220"/>
    <cellStyle name="Normal 3 3" xfId="221"/>
    <cellStyle name="Normal 3 30" xfId="222"/>
    <cellStyle name="Normal 3 31" xfId="223"/>
    <cellStyle name="Normal 3 32" xfId="224"/>
    <cellStyle name="Normal 3 33" xfId="225"/>
    <cellStyle name="Normal 3 34" xfId="226"/>
    <cellStyle name="Normal 3 35" xfId="227"/>
    <cellStyle name="Normal 3 36" xfId="228"/>
    <cellStyle name="Normal 3 37" xfId="229"/>
    <cellStyle name="Normal 3 38" xfId="230"/>
    <cellStyle name="Normal 3 39" xfId="231"/>
    <cellStyle name="Normal 3 4" xfId="232"/>
    <cellStyle name="Normal 3 40" xfId="233"/>
    <cellStyle name="Normal 3 41" xfId="234"/>
    <cellStyle name="Normal 3 42" xfId="235"/>
    <cellStyle name="Normal 3 43" xfId="236"/>
    <cellStyle name="Normal 3 44" xfId="237"/>
    <cellStyle name="Normal 3 45" xfId="238"/>
    <cellStyle name="Normal 3 46" xfId="239"/>
    <cellStyle name="Normal 3 47" xfId="240"/>
    <cellStyle name="Normal 3 48" xfId="241"/>
    <cellStyle name="Normal 3 49" xfId="242"/>
    <cellStyle name="Normal 3 5" xfId="243"/>
    <cellStyle name="Normal 3 50" xfId="244"/>
    <cellStyle name="Normal 3 51" xfId="245"/>
    <cellStyle name="Normal 3 52" xfId="246"/>
    <cellStyle name="Normal 3 53" xfId="247"/>
    <cellStyle name="Normal 3 54" xfId="248"/>
    <cellStyle name="Normal 3 55" xfId="249"/>
    <cellStyle name="Normal 3 56" xfId="250"/>
    <cellStyle name="Normal 3 57" xfId="251"/>
    <cellStyle name="Normal 3 58" xfId="252"/>
    <cellStyle name="Normal 3 6" xfId="253"/>
    <cellStyle name="Normal 3 7" xfId="254"/>
    <cellStyle name="Normal 3 8" xfId="255"/>
    <cellStyle name="Normal 3 9" xfId="256"/>
    <cellStyle name="Normal 31" xfId="257"/>
    <cellStyle name="Normal 31 2" xfId="258"/>
    <cellStyle name="Normal 31 3" xfId="259"/>
    <cellStyle name="Normal 31 4" xfId="260"/>
    <cellStyle name="Normal 31 5" xfId="261"/>
    <cellStyle name="Normal 31 6" xfId="262"/>
    <cellStyle name="Normal 31 7" xfId="263"/>
    <cellStyle name="Normal 31 8" xfId="264"/>
    <cellStyle name="Normal 32" xfId="265"/>
    <cellStyle name="Normal 32 2" xfId="266"/>
    <cellStyle name="Normal 32 3" xfId="267"/>
    <cellStyle name="Normal 32 4" xfId="268"/>
    <cellStyle name="Normal 32 5" xfId="269"/>
    <cellStyle name="Normal 32 6" xfId="270"/>
    <cellStyle name="Normal 32 7" xfId="271"/>
    <cellStyle name="Normal 32 8" xfId="272"/>
    <cellStyle name="Normal 33" xfId="273"/>
    <cellStyle name="Normal 4" xfId="274"/>
    <cellStyle name="Normal 5" xfId="275"/>
    <cellStyle name="Normal 5 2" xfId="276"/>
    <cellStyle name="Normal 5 3" xfId="277"/>
    <cellStyle name="Normal 5 4" xfId="278"/>
    <cellStyle name="Normal 5 5" xfId="279"/>
    <cellStyle name="Normal 5 6" xfId="280"/>
    <cellStyle name="Normal 6" xfId="281"/>
    <cellStyle name="Normal 6 2" xfId="282"/>
    <cellStyle name="Normal 6 3" xfId="283"/>
    <cellStyle name="Normal 6 4" xfId="284"/>
    <cellStyle name="Normal 6 5" xfId="285"/>
    <cellStyle name="Normal 6 6" xfId="286"/>
    <cellStyle name="Normal 7" xfId="287"/>
    <cellStyle name="Normal 7 2" xfId="288"/>
    <cellStyle name="Normal 7 3" xfId="289"/>
    <cellStyle name="Normal 7 4" xfId="290"/>
    <cellStyle name="Normal 7 5" xfId="291"/>
    <cellStyle name="Normal 7 6" xfId="292"/>
    <cellStyle name="Normal 8" xfId="293"/>
    <cellStyle name="Normal 8 2" xfId="294"/>
    <cellStyle name="Normal 8 3" xfId="295"/>
    <cellStyle name="Normal 8 4" xfId="296"/>
    <cellStyle name="Normal 8 5" xfId="297"/>
    <cellStyle name="Normal 8 6" xfId="298"/>
    <cellStyle name="Normal 9" xfId="299"/>
    <cellStyle name="Normal 9 2" xfId="300"/>
    <cellStyle name="Normal 9 3" xfId="301"/>
    <cellStyle name="Normal 9 4" xfId="302"/>
    <cellStyle name="Normal 9 5" xfId="303"/>
    <cellStyle name="Normal 9 6" xfId="304"/>
    <cellStyle name="Normal_predmer radova" xfId="305"/>
    <cellStyle name="Percent" xfId="30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56"/>
  <sheetViews>
    <sheetView tabSelected="1" view="pageBreakPreview" zoomScaleSheetLayoutView="100" workbookViewId="0">
      <selection activeCell="B58" sqref="B58"/>
    </sheetView>
  </sheetViews>
  <sheetFormatPr defaultRowHeight="12.75" x14ac:dyDescent="0.2"/>
  <cols>
    <col min="1" max="1" width="5.7109375" style="100" customWidth="1"/>
    <col min="2" max="2" width="85.7109375" style="2" customWidth="1"/>
    <col min="3" max="3" width="10.7109375" style="100" customWidth="1"/>
    <col min="4" max="4" width="10.7109375" style="59" customWidth="1"/>
    <col min="5" max="5" width="15" style="23" customWidth="1"/>
    <col min="6" max="7" width="10.7109375" customWidth="1"/>
    <col min="8" max="8" width="10.7109375" style="61" customWidth="1"/>
    <col min="9" max="9" width="10.7109375" customWidth="1"/>
  </cols>
  <sheetData>
    <row r="1" spans="1:9" s="76" customFormat="1" ht="30" customHeight="1" x14ac:dyDescent="0.2">
      <c r="A1" s="721" t="s">
        <v>731</v>
      </c>
      <c r="B1" s="722" t="s">
        <v>736</v>
      </c>
      <c r="C1" s="84"/>
      <c r="D1" s="84"/>
      <c r="E1" s="688"/>
      <c r="F1" s="78"/>
      <c r="G1" s="78"/>
      <c r="H1" s="79"/>
      <c r="I1" s="80"/>
    </row>
    <row r="2" spans="1:9" x14ac:dyDescent="0.2">
      <c r="A2" s="173">
        <v>1</v>
      </c>
      <c r="B2" s="435">
        <v>2</v>
      </c>
      <c r="C2" s="173">
        <v>3</v>
      </c>
      <c r="D2" s="436">
        <v>4</v>
      </c>
      <c r="E2" s="689">
        <v>5</v>
      </c>
      <c r="F2" s="164">
        <v>6</v>
      </c>
      <c r="G2" s="164">
        <v>7</v>
      </c>
      <c r="H2" s="164">
        <v>8</v>
      </c>
      <c r="I2" s="164">
        <v>9</v>
      </c>
    </row>
    <row r="3" spans="1:9" ht="38.25" x14ac:dyDescent="0.2">
      <c r="A3" s="437" t="s">
        <v>819</v>
      </c>
      <c r="B3" s="437" t="s">
        <v>85</v>
      </c>
      <c r="C3" s="437" t="s">
        <v>69</v>
      </c>
      <c r="D3" s="437" t="s">
        <v>820</v>
      </c>
      <c r="E3" s="690" t="s">
        <v>821</v>
      </c>
      <c r="F3" s="83" t="s">
        <v>829</v>
      </c>
      <c r="G3" s="83" t="s">
        <v>828</v>
      </c>
      <c r="H3" s="83" t="s">
        <v>827</v>
      </c>
      <c r="I3" s="83" t="s">
        <v>822</v>
      </c>
    </row>
    <row r="4" spans="1:9" ht="18" customHeight="1" x14ac:dyDescent="0.2">
      <c r="A4" s="787"/>
      <c r="B4" s="788"/>
      <c r="C4" s="788"/>
      <c r="D4" s="788"/>
      <c r="E4" s="788"/>
      <c r="F4" s="788"/>
      <c r="G4" s="788"/>
      <c r="H4" s="788"/>
      <c r="I4" s="789"/>
    </row>
    <row r="5" spans="1:9" ht="38.25" x14ac:dyDescent="0.2">
      <c r="A5" s="87">
        <v>1</v>
      </c>
      <c r="B5" s="88" t="s">
        <v>860</v>
      </c>
      <c r="C5" s="144"/>
      <c r="D5" s="144"/>
      <c r="E5" s="581"/>
      <c r="F5" s="569"/>
      <c r="G5" s="569"/>
      <c r="H5" s="575"/>
      <c r="I5" s="576"/>
    </row>
    <row r="6" spans="1:9" x14ac:dyDescent="0.2">
      <c r="A6" s="89"/>
      <c r="B6" s="90"/>
      <c r="C6" s="577" t="s">
        <v>454</v>
      </c>
      <c r="D6" s="577">
        <v>1</v>
      </c>
      <c r="E6" s="691"/>
      <c r="F6" s="571"/>
      <c r="G6" s="571"/>
      <c r="H6" s="572"/>
      <c r="I6" s="573"/>
    </row>
    <row r="7" spans="1:9" ht="51" x14ac:dyDescent="0.2">
      <c r="A7" s="87">
        <v>2</v>
      </c>
      <c r="B7" s="88" t="s">
        <v>861</v>
      </c>
      <c r="C7" s="144"/>
      <c r="D7" s="144"/>
      <c r="E7" s="581"/>
      <c r="F7" s="145"/>
      <c r="G7" s="569"/>
      <c r="H7" s="575"/>
      <c r="I7" s="576"/>
    </row>
    <row r="8" spans="1:9" x14ac:dyDescent="0.2">
      <c r="A8" s="89"/>
      <c r="B8" s="91"/>
      <c r="C8" s="146" t="s">
        <v>455</v>
      </c>
      <c r="D8" s="146">
        <v>100</v>
      </c>
      <c r="E8" s="692"/>
      <c r="F8" s="571"/>
      <c r="G8" s="571"/>
      <c r="H8" s="572"/>
      <c r="I8" s="573"/>
    </row>
    <row r="9" spans="1:9" ht="63.75" x14ac:dyDescent="0.2">
      <c r="A9" s="87">
        <v>3</v>
      </c>
      <c r="B9" s="88" t="s">
        <v>862</v>
      </c>
      <c r="C9" s="144"/>
      <c r="D9" s="144"/>
      <c r="E9" s="581"/>
      <c r="F9" s="578"/>
      <c r="G9" s="569"/>
      <c r="H9" s="575"/>
      <c r="I9" s="576"/>
    </row>
    <row r="10" spans="1:9" x14ac:dyDescent="0.2">
      <c r="A10" s="93"/>
      <c r="B10" s="94"/>
      <c r="C10" s="147" t="s">
        <v>455</v>
      </c>
      <c r="D10" s="147">
        <v>50</v>
      </c>
      <c r="E10" s="693"/>
      <c r="F10" s="571"/>
      <c r="G10" s="571"/>
      <c r="H10" s="572"/>
      <c r="I10" s="573"/>
    </row>
    <row r="11" spans="1:9" ht="38.25" x14ac:dyDescent="0.2">
      <c r="A11" s="87">
        <v>4</v>
      </c>
      <c r="B11" s="88" t="s">
        <v>863</v>
      </c>
      <c r="C11" s="579"/>
      <c r="D11" s="579"/>
      <c r="E11" s="694"/>
      <c r="F11" s="580"/>
      <c r="G11" s="580"/>
      <c r="H11" s="581"/>
      <c r="I11" s="576"/>
    </row>
    <row r="12" spans="1:9" x14ac:dyDescent="0.2">
      <c r="A12" s="89"/>
      <c r="B12" s="90"/>
      <c r="C12" s="577" t="s">
        <v>2</v>
      </c>
      <c r="D12" s="577">
        <v>100</v>
      </c>
      <c r="E12" s="691"/>
      <c r="F12" s="571"/>
      <c r="G12" s="571"/>
      <c r="H12" s="572"/>
      <c r="I12" s="573"/>
    </row>
    <row r="13" spans="1:9" ht="63.75" x14ac:dyDescent="0.2">
      <c r="A13" s="87">
        <v>5</v>
      </c>
      <c r="B13" s="88" t="s">
        <v>864</v>
      </c>
      <c r="C13" s="579"/>
      <c r="D13" s="579"/>
      <c r="E13" s="694"/>
      <c r="F13" s="580"/>
      <c r="G13" s="580"/>
      <c r="H13" s="582"/>
      <c r="I13" s="576"/>
    </row>
    <row r="14" spans="1:9" x14ac:dyDescent="0.2">
      <c r="A14" s="89"/>
      <c r="B14" s="92"/>
      <c r="C14" s="146" t="s">
        <v>455</v>
      </c>
      <c r="D14" s="146">
        <v>100</v>
      </c>
      <c r="E14" s="692"/>
      <c r="F14" s="571"/>
      <c r="G14" s="571"/>
      <c r="H14" s="572"/>
      <c r="I14" s="573"/>
    </row>
    <row r="15" spans="1:9" ht="38.25" x14ac:dyDescent="0.2">
      <c r="A15" s="95">
        <v>6</v>
      </c>
      <c r="B15" s="96" t="s">
        <v>865</v>
      </c>
      <c r="C15" s="144"/>
      <c r="D15" s="144"/>
      <c r="E15" s="581"/>
      <c r="F15" s="569"/>
      <c r="G15" s="569"/>
      <c r="H15" s="581"/>
      <c r="I15" s="576"/>
    </row>
    <row r="16" spans="1:9" x14ac:dyDescent="0.2">
      <c r="A16" s="97"/>
      <c r="B16" s="98"/>
      <c r="C16" s="146" t="s">
        <v>2</v>
      </c>
      <c r="D16" s="146">
        <v>100</v>
      </c>
      <c r="E16" s="692"/>
      <c r="F16" s="571"/>
      <c r="G16" s="571"/>
      <c r="H16" s="572"/>
      <c r="I16" s="573"/>
    </row>
    <row r="17" spans="1:9" ht="38.25" x14ac:dyDescent="0.2">
      <c r="A17" s="95">
        <v>7</v>
      </c>
      <c r="B17" s="96" t="s">
        <v>866</v>
      </c>
      <c r="C17" s="144"/>
      <c r="D17" s="144"/>
      <c r="E17" s="581"/>
      <c r="F17" s="583"/>
      <c r="G17" s="583"/>
      <c r="H17" s="584"/>
      <c r="I17" s="576"/>
    </row>
    <row r="18" spans="1:9" x14ac:dyDescent="0.2">
      <c r="A18" s="97"/>
      <c r="B18" s="99"/>
      <c r="C18" s="146" t="s">
        <v>2</v>
      </c>
      <c r="D18" s="146">
        <v>100</v>
      </c>
      <c r="E18" s="692"/>
      <c r="F18" s="571"/>
      <c r="G18" s="571"/>
      <c r="H18" s="572"/>
      <c r="I18" s="573"/>
    </row>
    <row r="19" spans="1:9" ht="25.5" x14ac:dyDescent="0.2">
      <c r="A19" s="95">
        <v>8</v>
      </c>
      <c r="B19" s="96" t="s">
        <v>867</v>
      </c>
      <c r="C19" s="144"/>
      <c r="D19" s="144"/>
      <c r="E19" s="581"/>
      <c r="F19" s="583"/>
      <c r="G19" s="569"/>
      <c r="H19" s="581"/>
      <c r="I19" s="576"/>
    </row>
    <row r="20" spans="1:9" x14ac:dyDescent="0.2">
      <c r="A20" s="97"/>
      <c r="B20" s="99"/>
      <c r="C20" s="146" t="s">
        <v>147</v>
      </c>
      <c r="D20" s="146">
        <v>20</v>
      </c>
      <c r="E20" s="692"/>
      <c r="F20" s="571"/>
      <c r="G20" s="571"/>
      <c r="H20" s="572"/>
      <c r="I20" s="573"/>
    </row>
    <row r="21" spans="1:9" ht="30" customHeight="1" x14ac:dyDescent="0.2">
      <c r="A21" s="119"/>
      <c r="B21" s="723" t="s">
        <v>832</v>
      </c>
      <c r="C21" s="121"/>
      <c r="D21" s="121"/>
      <c r="E21" s="586"/>
      <c r="F21" s="585"/>
      <c r="G21" s="585"/>
      <c r="H21" s="586"/>
      <c r="I21" s="587"/>
    </row>
    <row r="22" spans="1:9" ht="38.25" x14ac:dyDescent="0.2">
      <c r="A22" s="95">
        <v>9</v>
      </c>
      <c r="B22" s="724" t="s">
        <v>868</v>
      </c>
      <c r="C22" s="149"/>
      <c r="D22" s="149"/>
      <c r="E22" s="707"/>
      <c r="F22" s="708"/>
      <c r="G22" s="708"/>
      <c r="H22" s="707"/>
      <c r="I22" s="684"/>
    </row>
    <row r="23" spans="1:9" x14ac:dyDescent="0.2">
      <c r="A23" s="97"/>
      <c r="B23" s="725"/>
      <c r="C23" s="151" t="s">
        <v>174</v>
      </c>
      <c r="D23" s="151">
        <v>1</v>
      </c>
      <c r="E23" s="695"/>
      <c r="F23" s="685"/>
      <c r="G23" s="685"/>
      <c r="H23" s="686"/>
      <c r="I23" s="687"/>
    </row>
    <row r="24" spans="1:9" ht="38.25" x14ac:dyDescent="0.2">
      <c r="A24" s="95">
        <v>10</v>
      </c>
      <c r="B24" s="724" t="s">
        <v>869</v>
      </c>
      <c r="C24" s="149"/>
      <c r="D24" s="149"/>
      <c r="E24" s="707"/>
      <c r="F24" s="708"/>
      <c r="G24" s="708"/>
      <c r="H24" s="707"/>
      <c r="I24" s="684"/>
    </row>
    <row r="25" spans="1:9" x14ac:dyDescent="0.2">
      <c r="A25" s="97"/>
      <c r="B25" s="726"/>
      <c r="C25" s="146" t="s">
        <v>147</v>
      </c>
      <c r="D25" s="146">
        <v>20</v>
      </c>
      <c r="E25" s="695"/>
      <c r="F25" s="685"/>
      <c r="G25" s="685"/>
      <c r="H25" s="686"/>
      <c r="I25" s="687"/>
    </row>
    <row r="26" spans="1:9" ht="51" x14ac:dyDescent="0.2">
      <c r="A26" s="95">
        <v>11</v>
      </c>
      <c r="B26" s="724" t="s">
        <v>870</v>
      </c>
      <c r="C26" s="149"/>
      <c r="D26" s="149"/>
      <c r="E26" s="707"/>
      <c r="F26" s="708"/>
      <c r="G26" s="708"/>
      <c r="H26" s="707"/>
      <c r="I26" s="684"/>
    </row>
    <row r="27" spans="1:9" x14ac:dyDescent="0.2">
      <c r="A27" s="97"/>
      <c r="B27" s="727"/>
      <c r="C27" s="146" t="s">
        <v>147</v>
      </c>
      <c r="D27" s="146">
        <v>20</v>
      </c>
      <c r="E27" s="695"/>
      <c r="F27" s="685"/>
      <c r="G27" s="685"/>
      <c r="H27" s="686"/>
      <c r="I27" s="687"/>
    </row>
    <row r="28" spans="1:9" ht="76.5" x14ac:dyDescent="0.2">
      <c r="A28" s="95">
        <v>12</v>
      </c>
      <c r="B28" s="107" t="s">
        <v>871</v>
      </c>
      <c r="C28" s="144"/>
      <c r="D28" s="144"/>
      <c r="E28" s="584"/>
      <c r="F28" s="583"/>
      <c r="G28" s="583"/>
      <c r="H28" s="584"/>
      <c r="I28" s="576"/>
    </row>
    <row r="29" spans="1:9" x14ac:dyDescent="0.2">
      <c r="A29" s="97"/>
      <c r="B29" s="104"/>
      <c r="C29" s="146" t="s">
        <v>142</v>
      </c>
      <c r="D29" s="146">
        <v>100</v>
      </c>
      <c r="E29" s="692"/>
      <c r="F29" s="571"/>
      <c r="G29" s="571"/>
      <c r="H29" s="572"/>
      <c r="I29" s="573"/>
    </row>
    <row r="30" spans="1:9" ht="38.25" x14ac:dyDescent="0.2">
      <c r="A30" s="95">
        <v>13</v>
      </c>
      <c r="B30" s="103" t="s">
        <v>872</v>
      </c>
      <c r="C30" s="144"/>
      <c r="D30" s="144"/>
      <c r="E30" s="584"/>
      <c r="F30" s="583"/>
      <c r="G30" s="583"/>
      <c r="H30" s="584"/>
      <c r="I30" s="576"/>
    </row>
    <row r="31" spans="1:9" x14ac:dyDescent="0.2">
      <c r="A31" s="97"/>
      <c r="B31" s="105"/>
      <c r="C31" s="151" t="s">
        <v>147</v>
      </c>
      <c r="D31" s="151">
        <v>30</v>
      </c>
      <c r="E31" s="692"/>
      <c r="F31" s="571"/>
      <c r="G31" s="571"/>
      <c r="H31" s="572"/>
      <c r="I31" s="573"/>
    </row>
    <row r="32" spans="1:9" ht="30" customHeight="1" x14ac:dyDescent="0.2">
      <c r="A32" s="567"/>
      <c r="B32" s="728" t="s">
        <v>456</v>
      </c>
      <c r="C32" s="729"/>
      <c r="D32" s="730"/>
      <c r="E32" s="696"/>
      <c r="F32" s="588"/>
      <c r="G32" s="589"/>
      <c r="H32" s="590"/>
      <c r="I32" s="591"/>
    </row>
    <row r="33" spans="1:9" ht="30" customHeight="1" x14ac:dyDescent="0.2">
      <c r="A33" s="87">
        <v>14</v>
      </c>
      <c r="B33" s="731" t="s">
        <v>457</v>
      </c>
      <c r="C33" s="732"/>
      <c r="D33" s="733"/>
      <c r="E33" s="709"/>
      <c r="F33" s="710"/>
      <c r="G33" s="704"/>
      <c r="H33" s="703"/>
      <c r="I33" s="684"/>
    </row>
    <row r="34" spans="1:9" ht="15" customHeight="1" x14ac:dyDescent="0.2">
      <c r="A34" s="93"/>
      <c r="B34" s="734" t="s">
        <v>458</v>
      </c>
      <c r="C34" s="735"/>
      <c r="D34" s="153"/>
      <c r="E34" s="711"/>
      <c r="F34" s="712"/>
      <c r="G34" s="713"/>
      <c r="H34" s="714"/>
      <c r="I34" s="715"/>
    </row>
    <row r="35" spans="1:9" ht="15" customHeight="1" x14ac:dyDescent="0.2">
      <c r="A35" s="93"/>
      <c r="B35" s="734" t="s">
        <v>459</v>
      </c>
      <c r="C35" s="735"/>
      <c r="D35" s="153"/>
      <c r="E35" s="711"/>
      <c r="F35" s="712"/>
      <c r="G35" s="713"/>
      <c r="H35" s="714"/>
      <c r="I35" s="715"/>
    </row>
    <row r="36" spans="1:9" ht="15" customHeight="1" x14ac:dyDescent="0.2">
      <c r="A36" s="93"/>
      <c r="B36" s="734" t="s">
        <v>460</v>
      </c>
      <c r="C36" s="735"/>
      <c r="D36" s="153"/>
      <c r="E36" s="711"/>
      <c r="F36" s="712"/>
      <c r="G36" s="713"/>
      <c r="H36" s="714"/>
      <c r="I36" s="715"/>
    </row>
    <row r="37" spans="1:9" ht="15" customHeight="1" x14ac:dyDescent="0.2">
      <c r="A37" s="93"/>
      <c r="B37" s="734" t="s">
        <v>461</v>
      </c>
      <c r="C37" s="735"/>
      <c r="D37" s="153"/>
      <c r="E37" s="711"/>
      <c r="F37" s="712"/>
      <c r="G37" s="713"/>
      <c r="H37" s="714"/>
      <c r="I37" s="715"/>
    </row>
    <row r="38" spans="1:9" ht="15" customHeight="1" x14ac:dyDescent="0.2">
      <c r="A38" s="93"/>
      <c r="B38" s="734" t="s">
        <v>462</v>
      </c>
      <c r="C38" s="735"/>
      <c r="D38" s="153"/>
      <c r="E38" s="711"/>
      <c r="F38" s="712"/>
      <c r="G38" s="713"/>
      <c r="H38" s="714"/>
      <c r="I38" s="715"/>
    </row>
    <row r="39" spans="1:9" ht="15" customHeight="1" x14ac:dyDescent="0.2">
      <c r="A39" s="93"/>
      <c r="B39" s="734" t="s">
        <v>463</v>
      </c>
      <c r="C39" s="153"/>
      <c r="D39" s="736"/>
      <c r="E39" s="711"/>
      <c r="F39" s="716"/>
      <c r="G39" s="713"/>
      <c r="H39" s="714"/>
      <c r="I39" s="715"/>
    </row>
    <row r="40" spans="1:9" ht="76.5" x14ac:dyDescent="0.2">
      <c r="A40" s="93"/>
      <c r="B40" s="737" t="s">
        <v>833</v>
      </c>
      <c r="C40" s="153"/>
      <c r="D40" s="736"/>
      <c r="E40" s="711"/>
      <c r="F40" s="716"/>
      <c r="G40" s="713"/>
      <c r="H40" s="714"/>
      <c r="I40" s="715"/>
    </row>
    <row r="41" spans="1:9" s="574" customFormat="1" ht="15" customHeight="1" x14ac:dyDescent="0.2">
      <c r="A41" s="738"/>
      <c r="B41" s="739"/>
      <c r="C41" s="740" t="s">
        <v>464</v>
      </c>
      <c r="D41" s="152">
        <v>1</v>
      </c>
      <c r="E41" s="695"/>
      <c r="F41" s="685"/>
      <c r="G41" s="685"/>
      <c r="H41" s="686"/>
      <c r="I41" s="687"/>
    </row>
    <row r="42" spans="1:9" ht="38.25" x14ac:dyDescent="0.2">
      <c r="A42" s="124">
        <v>15</v>
      </c>
      <c r="B42" s="741" t="s">
        <v>834</v>
      </c>
      <c r="C42" s="742"/>
      <c r="D42" s="153"/>
      <c r="E42" s="711"/>
      <c r="F42" s="716"/>
      <c r="G42" s="713"/>
      <c r="H42" s="714"/>
      <c r="I42" s="715"/>
    </row>
    <row r="43" spans="1:9" ht="15" customHeight="1" x14ac:dyDescent="0.2">
      <c r="A43" s="97"/>
      <c r="B43" s="743"/>
      <c r="C43" s="740" t="s">
        <v>464</v>
      </c>
      <c r="D43" s="152">
        <v>1</v>
      </c>
      <c r="E43" s="695"/>
      <c r="F43" s="685"/>
      <c r="G43" s="685"/>
      <c r="H43" s="686"/>
      <c r="I43" s="687"/>
    </row>
    <row r="44" spans="1:9" ht="76.5" x14ac:dyDescent="0.2">
      <c r="A44" s="95"/>
      <c r="B44" s="744" t="s">
        <v>835</v>
      </c>
      <c r="C44" s="733"/>
      <c r="D44" s="745"/>
      <c r="E44" s="709"/>
      <c r="F44" s="717"/>
      <c r="G44" s="704"/>
      <c r="H44" s="703"/>
      <c r="I44" s="684"/>
    </row>
    <row r="45" spans="1:9" x14ac:dyDescent="0.2">
      <c r="A45" s="97"/>
      <c r="B45" s="743"/>
      <c r="C45" s="740" t="s">
        <v>465</v>
      </c>
      <c r="D45" s="152">
        <v>1</v>
      </c>
      <c r="E45" s="695"/>
      <c r="F45" s="685"/>
      <c r="G45" s="685"/>
      <c r="H45" s="686"/>
      <c r="I45" s="687"/>
    </row>
    <row r="46" spans="1:9" ht="25.5" x14ac:dyDescent="0.2">
      <c r="A46" s="95">
        <v>16</v>
      </c>
      <c r="B46" s="746" t="s">
        <v>836</v>
      </c>
      <c r="C46" s="747"/>
      <c r="D46" s="733"/>
      <c r="E46" s="709"/>
      <c r="F46" s="717"/>
      <c r="G46" s="704"/>
      <c r="H46" s="703"/>
      <c r="I46" s="684"/>
    </row>
    <row r="47" spans="1:9" ht="15" customHeight="1" x14ac:dyDescent="0.2">
      <c r="A47" s="97"/>
      <c r="B47" s="743"/>
      <c r="C47" s="740" t="s">
        <v>465</v>
      </c>
      <c r="D47" s="152">
        <v>1</v>
      </c>
      <c r="E47" s="695"/>
      <c r="F47" s="685"/>
      <c r="G47" s="685"/>
      <c r="H47" s="686"/>
      <c r="I47" s="687"/>
    </row>
    <row r="48" spans="1:9" ht="65.25" customHeight="1" x14ac:dyDescent="0.2">
      <c r="A48" s="349"/>
      <c r="B48" s="748" t="s">
        <v>1052</v>
      </c>
      <c r="C48" s="593"/>
      <c r="D48" s="125"/>
      <c r="E48" s="697"/>
      <c r="F48" s="126"/>
      <c r="G48" s="594"/>
      <c r="H48" s="595"/>
      <c r="I48" s="596"/>
    </row>
    <row r="49" spans="1:9" ht="30" customHeight="1" x14ac:dyDescent="0.2">
      <c r="A49" s="119"/>
      <c r="B49" s="723" t="s">
        <v>727</v>
      </c>
      <c r="C49" s="121"/>
      <c r="D49" s="121"/>
      <c r="E49" s="586"/>
      <c r="F49" s="585"/>
      <c r="G49" s="585"/>
      <c r="H49" s="586"/>
      <c r="I49" s="587"/>
    </row>
    <row r="50" spans="1:9" ht="63.75" x14ac:dyDescent="0.2">
      <c r="A50" s="95">
        <v>17</v>
      </c>
      <c r="B50" s="107" t="s">
        <v>837</v>
      </c>
      <c r="C50" s="149"/>
      <c r="D50" s="149"/>
      <c r="E50" s="575"/>
      <c r="F50" s="592"/>
      <c r="G50" s="592"/>
      <c r="H50" s="575"/>
      <c r="I50" s="576"/>
    </row>
    <row r="51" spans="1:9" ht="15" customHeight="1" x14ac:dyDescent="0.2">
      <c r="A51" s="97"/>
      <c r="B51" s="105"/>
      <c r="C51" s="152" t="s">
        <v>174</v>
      </c>
      <c r="D51" s="146">
        <v>1</v>
      </c>
      <c r="E51" s="692"/>
      <c r="F51" s="571"/>
      <c r="G51" s="571"/>
      <c r="H51" s="572"/>
      <c r="I51" s="573"/>
    </row>
    <row r="52" spans="1:9" ht="63.75" x14ac:dyDescent="0.2">
      <c r="A52" s="95">
        <v>18</v>
      </c>
      <c r="B52" s="107" t="s">
        <v>838</v>
      </c>
      <c r="C52" s="149"/>
      <c r="D52" s="149"/>
      <c r="E52" s="575"/>
      <c r="F52" s="592"/>
      <c r="G52" s="592"/>
      <c r="H52" s="575"/>
      <c r="I52" s="576"/>
    </row>
    <row r="53" spans="1:9" ht="15" customHeight="1" x14ac:dyDescent="0.2">
      <c r="A53" s="97"/>
      <c r="B53" s="105"/>
      <c r="C53" s="152" t="s">
        <v>174</v>
      </c>
      <c r="D53" s="146">
        <v>1</v>
      </c>
      <c r="E53" s="692"/>
      <c r="F53" s="571"/>
      <c r="G53" s="571"/>
      <c r="H53" s="572"/>
      <c r="I53" s="573"/>
    </row>
    <row r="54" spans="1:9" ht="63.75" x14ac:dyDescent="0.2">
      <c r="A54" s="95">
        <v>19</v>
      </c>
      <c r="B54" s="107" t="s">
        <v>839</v>
      </c>
      <c r="C54" s="149"/>
      <c r="D54" s="149"/>
      <c r="E54" s="575"/>
      <c r="F54" s="592"/>
      <c r="G54" s="592"/>
      <c r="H54" s="575"/>
      <c r="I54" s="576"/>
    </row>
    <row r="55" spans="1:9" ht="15" customHeight="1" x14ac:dyDescent="0.2">
      <c r="A55" s="97"/>
      <c r="B55" s="105"/>
      <c r="C55" s="151" t="s">
        <v>174</v>
      </c>
      <c r="D55" s="151">
        <v>1</v>
      </c>
      <c r="E55" s="692"/>
      <c r="F55" s="571"/>
      <c r="G55" s="571"/>
      <c r="H55" s="572"/>
      <c r="I55" s="573"/>
    </row>
    <row r="56" spans="1:9" ht="51" x14ac:dyDescent="0.2">
      <c r="A56" s="95">
        <v>20</v>
      </c>
      <c r="B56" s="107" t="s">
        <v>840</v>
      </c>
      <c r="C56" s="149"/>
      <c r="D56" s="149"/>
      <c r="E56" s="703"/>
      <c r="F56" s="704"/>
      <c r="G56" s="704"/>
      <c r="H56" s="703"/>
      <c r="I56" s="684"/>
    </row>
    <row r="57" spans="1:9" ht="15" customHeight="1" x14ac:dyDescent="0.2">
      <c r="A57" s="97"/>
      <c r="B57" s="105"/>
      <c r="C57" s="151" t="s">
        <v>174</v>
      </c>
      <c r="D57" s="151">
        <v>1</v>
      </c>
      <c r="E57" s="695"/>
      <c r="F57" s="685"/>
      <c r="G57" s="685"/>
      <c r="H57" s="686"/>
      <c r="I57" s="687"/>
    </row>
    <row r="58" spans="1:9" ht="76.5" x14ac:dyDescent="0.2">
      <c r="A58" s="95">
        <v>21</v>
      </c>
      <c r="B58" s="107" t="s">
        <v>841</v>
      </c>
      <c r="C58" s="149"/>
      <c r="D58" s="149"/>
      <c r="E58" s="575"/>
      <c r="F58" s="592"/>
      <c r="G58" s="592"/>
      <c r="H58" s="575"/>
      <c r="I58" s="576"/>
    </row>
    <row r="59" spans="1:9" ht="15" customHeight="1" x14ac:dyDescent="0.2">
      <c r="A59" s="97"/>
      <c r="B59" s="105"/>
      <c r="C59" s="152" t="s">
        <v>147</v>
      </c>
      <c r="D59" s="146">
        <v>20</v>
      </c>
      <c r="E59" s="692"/>
      <c r="F59" s="571"/>
      <c r="G59" s="571"/>
      <c r="H59" s="572"/>
      <c r="I59" s="573"/>
    </row>
    <row r="60" spans="1:9" ht="63.75" x14ac:dyDescent="0.2">
      <c r="A60" s="95">
        <v>22</v>
      </c>
      <c r="B60" s="107" t="s">
        <v>744</v>
      </c>
      <c r="C60" s="144"/>
      <c r="D60" s="144"/>
      <c r="E60" s="584"/>
      <c r="F60" s="583"/>
      <c r="G60" s="583"/>
      <c r="H60" s="584"/>
      <c r="I60" s="576"/>
    </row>
    <row r="61" spans="1:9" ht="15" customHeight="1" x14ac:dyDescent="0.2">
      <c r="A61" s="97"/>
      <c r="B61" s="105"/>
      <c r="C61" s="151" t="s">
        <v>147</v>
      </c>
      <c r="D61" s="151">
        <v>5</v>
      </c>
      <c r="E61" s="692"/>
      <c r="F61" s="571"/>
      <c r="G61" s="571"/>
      <c r="H61" s="572"/>
      <c r="I61" s="573"/>
    </row>
    <row r="62" spans="1:9" ht="51" x14ac:dyDescent="0.2">
      <c r="A62" s="95">
        <v>23</v>
      </c>
      <c r="B62" s="103" t="s">
        <v>466</v>
      </c>
      <c r="C62" s="144"/>
      <c r="D62" s="144"/>
      <c r="E62" s="584"/>
      <c r="F62" s="583"/>
      <c r="G62" s="583"/>
      <c r="H62" s="584"/>
      <c r="I62" s="576"/>
    </row>
    <row r="63" spans="1:9" ht="15" customHeight="1" x14ac:dyDescent="0.2">
      <c r="A63" s="97"/>
      <c r="B63" s="105"/>
      <c r="C63" s="151" t="s">
        <v>147</v>
      </c>
      <c r="D63" s="151">
        <v>5</v>
      </c>
      <c r="E63" s="692"/>
      <c r="F63" s="571"/>
      <c r="G63" s="571"/>
      <c r="H63" s="572"/>
      <c r="I63" s="573"/>
    </row>
    <row r="64" spans="1:9" ht="38.25" x14ac:dyDescent="0.2">
      <c r="A64" s="95">
        <v>24</v>
      </c>
      <c r="B64" s="103" t="s">
        <v>745</v>
      </c>
      <c r="C64" s="144"/>
      <c r="D64" s="144"/>
      <c r="E64" s="584"/>
      <c r="F64" s="583"/>
      <c r="G64" s="583"/>
      <c r="H64" s="584"/>
      <c r="I64" s="576"/>
    </row>
    <row r="65" spans="1:9" ht="15" customHeight="1" x14ac:dyDescent="0.2">
      <c r="A65" s="97"/>
      <c r="B65" s="105"/>
      <c r="C65" s="151" t="s">
        <v>147</v>
      </c>
      <c r="D65" s="151">
        <v>2</v>
      </c>
      <c r="E65" s="692"/>
      <c r="F65" s="571"/>
      <c r="G65" s="571"/>
      <c r="H65" s="572"/>
      <c r="I65" s="573"/>
    </row>
    <row r="66" spans="1:9" ht="25.5" x14ac:dyDescent="0.2">
      <c r="A66" s="95">
        <v>25</v>
      </c>
      <c r="B66" s="107" t="s">
        <v>842</v>
      </c>
      <c r="C66" s="149"/>
      <c r="D66" s="149"/>
      <c r="E66" s="575"/>
      <c r="F66" s="592"/>
      <c r="G66" s="592"/>
      <c r="H66" s="575"/>
      <c r="I66" s="576"/>
    </row>
    <row r="67" spans="1:9" ht="15" customHeight="1" x14ac:dyDescent="0.2">
      <c r="A67" s="124"/>
      <c r="B67" s="81"/>
      <c r="C67" s="153" t="s">
        <v>142</v>
      </c>
      <c r="D67" s="153">
        <v>20</v>
      </c>
      <c r="E67" s="692"/>
      <c r="F67" s="571"/>
      <c r="G67" s="571"/>
      <c r="H67" s="572"/>
      <c r="I67" s="573"/>
    </row>
    <row r="68" spans="1:9" ht="409.6" x14ac:dyDescent="12.75">
      <c r="A68" s="130">
        <v>26</v>
      </c>
      <c r="B68" s="602" t="s">
        <v>843</v>
      </c>
      <c r="C68" s="597"/>
      <c r="D68" s="154"/>
      <c r="E68" s="698"/>
      <c r="F68" s="598"/>
      <c r="G68" s="599"/>
      <c r="H68" s="575"/>
      <c r="I68" s="576"/>
    </row>
    <row r="69" spans="1:9" ht="15" customHeight="1" x14ac:dyDescent="0.2">
      <c r="A69" s="131"/>
      <c r="B69" s="601" t="s">
        <v>728</v>
      </c>
      <c r="C69" s="600" t="s">
        <v>174</v>
      </c>
      <c r="D69" s="155">
        <v>1</v>
      </c>
      <c r="E69" s="692"/>
      <c r="F69" s="571"/>
      <c r="G69" s="571"/>
      <c r="H69" s="572"/>
      <c r="I69" s="573"/>
    </row>
    <row r="70" spans="1:9" ht="15" customHeight="1" x14ac:dyDescent="0.2">
      <c r="A70" s="132"/>
      <c r="B70" s="134" t="s">
        <v>729</v>
      </c>
      <c r="C70" s="600" t="s">
        <v>174</v>
      </c>
      <c r="D70" s="155">
        <v>1</v>
      </c>
      <c r="E70" s="692"/>
      <c r="F70" s="571"/>
      <c r="G70" s="571"/>
      <c r="H70" s="572"/>
      <c r="I70" s="573"/>
    </row>
    <row r="71" spans="1:9" ht="409.6" x14ac:dyDescent="12.75">
      <c r="A71" s="128">
        <v>27</v>
      </c>
      <c r="B71" s="127" t="s">
        <v>844</v>
      </c>
      <c r="C71" s="597"/>
      <c r="D71" s="154"/>
      <c r="E71" s="698"/>
      <c r="F71" s="598"/>
      <c r="G71" s="599"/>
      <c r="H71" s="575"/>
      <c r="I71" s="576"/>
    </row>
    <row r="72" spans="1:9" ht="15" customHeight="1" x14ac:dyDescent="12.75">
      <c r="A72" s="129"/>
      <c r="B72" s="108"/>
      <c r="C72" s="600" t="s">
        <v>174</v>
      </c>
      <c r="D72" s="159">
        <v>1</v>
      </c>
      <c r="E72" s="692"/>
      <c r="F72" s="571"/>
      <c r="G72" s="571"/>
      <c r="H72" s="572"/>
      <c r="I72" s="573"/>
    </row>
    <row r="73" spans="1:9" ht="409.6" x14ac:dyDescent="12.75">
      <c r="A73" s="128">
        <v>28</v>
      </c>
      <c r="B73" s="127" t="s">
        <v>845</v>
      </c>
      <c r="C73" s="597"/>
      <c r="D73" s="154"/>
      <c r="E73" s="698"/>
      <c r="F73" s="598"/>
      <c r="G73" s="599"/>
      <c r="H73" s="575"/>
      <c r="I73" s="576"/>
    </row>
    <row r="74" spans="1:9" s="2" customFormat="1" ht="15" customHeight="1" x14ac:dyDescent="0.2">
      <c r="A74" s="124"/>
      <c r="B74" s="135" t="s">
        <v>846</v>
      </c>
      <c r="C74" s="151" t="s">
        <v>174</v>
      </c>
      <c r="D74" s="157">
        <v>1</v>
      </c>
      <c r="E74" s="692"/>
      <c r="F74" s="571"/>
      <c r="G74" s="571"/>
      <c r="H74" s="572"/>
      <c r="I74" s="573"/>
    </row>
    <row r="75" spans="1:9" s="2" customFormat="1" ht="15" customHeight="1" x14ac:dyDescent="0.2">
      <c r="A75" s="97"/>
      <c r="B75" s="135" t="s">
        <v>730</v>
      </c>
      <c r="C75" s="151" t="s">
        <v>174</v>
      </c>
      <c r="D75" s="157">
        <v>1</v>
      </c>
      <c r="E75" s="692"/>
      <c r="F75" s="571"/>
      <c r="G75" s="571"/>
      <c r="H75" s="572"/>
      <c r="I75" s="573"/>
    </row>
    <row r="76" spans="1:9" s="2" customFormat="1" ht="63.75" x14ac:dyDescent="0.2">
      <c r="A76" s="95">
        <v>29</v>
      </c>
      <c r="B76" s="103" t="s">
        <v>847</v>
      </c>
      <c r="C76" s="144"/>
      <c r="D76" s="144"/>
      <c r="E76" s="584"/>
      <c r="F76" s="583"/>
      <c r="G76" s="583"/>
      <c r="H76" s="584"/>
      <c r="I76" s="576"/>
    </row>
    <row r="77" spans="1:9" ht="15" customHeight="1" x14ac:dyDescent="0.2">
      <c r="A77" s="97"/>
      <c r="B77" s="105"/>
      <c r="C77" s="151" t="s">
        <v>147</v>
      </c>
      <c r="D77" s="151">
        <v>50</v>
      </c>
      <c r="E77" s="692"/>
      <c r="F77" s="571"/>
      <c r="G77" s="571"/>
      <c r="H77" s="572"/>
      <c r="I77" s="573"/>
    </row>
    <row r="78" spans="1:9" ht="38.25" x14ac:dyDescent="0.2">
      <c r="A78" s="87">
        <v>30</v>
      </c>
      <c r="B78" s="136" t="s">
        <v>848</v>
      </c>
      <c r="C78" s="144"/>
      <c r="D78" s="144"/>
      <c r="E78" s="584"/>
      <c r="F78" s="583"/>
      <c r="G78" s="583"/>
      <c r="H78" s="584"/>
      <c r="I78" s="576"/>
    </row>
    <row r="79" spans="1:9" ht="15" customHeight="1" x14ac:dyDescent="0.2">
      <c r="A79" s="93"/>
      <c r="B79" s="137" t="s">
        <v>741</v>
      </c>
      <c r="C79" s="151" t="s">
        <v>28</v>
      </c>
      <c r="D79" s="151">
        <v>20</v>
      </c>
      <c r="E79" s="692"/>
      <c r="F79" s="571"/>
      <c r="G79" s="571"/>
      <c r="H79" s="572"/>
      <c r="I79" s="573"/>
    </row>
    <row r="80" spans="1:9" ht="15" customHeight="1" x14ac:dyDescent="0.2">
      <c r="A80" s="89"/>
      <c r="B80" s="138" t="s">
        <v>849</v>
      </c>
      <c r="C80" s="146" t="s">
        <v>147</v>
      </c>
      <c r="D80" s="146">
        <v>50</v>
      </c>
      <c r="E80" s="692"/>
      <c r="F80" s="571"/>
      <c r="G80" s="571"/>
      <c r="H80" s="572"/>
      <c r="I80" s="573"/>
    </row>
    <row r="81" spans="1:9" ht="51" x14ac:dyDescent="0.2">
      <c r="A81" s="95">
        <v>31</v>
      </c>
      <c r="B81" s="103" t="s">
        <v>851</v>
      </c>
      <c r="C81" s="144"/>
      <c r="D81" s="144"/>
      <c r="E81" s="584"/>
      <c r="F81" s="583"/>
      <c r="G81" s="583"/>
      <c r="H81" s="584"/>
      <c r="I81" s="576"/>
    </row>
    <row r="82" spans="1:9" ht="15" customHeight="1" x14ac:dyDescent="0.2">
      <c r="A82" s="97"/>
      <c r="B82" s="105"/>
      <c r="C82" s="151" t="s">
        <v>147</v>
      </c>
      <c r="D82" s="151">
        <v>30</v>
      </c>
      <c r="E82" s="692"/>
      <c r="F82" s="571"/>
      <c r="G82" s="571"/>
      <c r="H82" s="572"/>
      <c r="I82" s="573"/>
    </row>
    <row r="83" spans="1:9" ht="63.75" x14ac:dyDescent="0.2">
      <c r="A83" s="95">
        <v>32</v>
      </c>
      <c r="B83" s="103" t="s">
        <v>850</v>
      </c>
      <c r="C83" s="144"/>
      <c r="D83" s="144"/>
      <c r="E83" s="705"/>
      <c r="F83" s="706"/>
      <c r="G83" s="706"/>
      <c r="H83" s="705"/>
      <c r="I83" s="684"/>
    </row>
    <row r="84" spans="1:9" ht="15" customHeight="1" x14ac:dyDescent="0.2">
      <c r="A84" s="97"/>
      <c r="B84" s="105"/>
      <c r="C84" s="151" t="s">
        <v>147</v>
      </c>
      <c r="D84" s="151">
        <v>10</v>
      </c>
      <c r="E84" s="695"/>
      <c r="F84" s="685"/>
      <c r="G84" s="685"/>
      <c r="H84" s="686"/>
      <c r="I84" s="687"/>
    </row>
    <row r="85" spans="1:9" ht="38.25" x14ac:dyDescent="0.2">
      <c r="A85" s="95">
        <v>33</v>
      </c>
      <c r="B85" s="103" t="s">
        <v>852</v>
      </c>
      <c r="C85" s="144"/>
      <c r="D85" s="144"/>
      <c r="E85" s="683"/>
      <c r="F85" s="682"/>
      <c r="G85" s="682"/>
      <c r="H85" s="683"/>
      <c r="I85" s="684"/>
    </row>
    <row r="86" spans="1:9" x14ac:dyDescent="0.2">
      <c r="A86" s="97"/>
      <c r="B86" s="98"/>
      <c r="C86" s="146" t="s">
        <v>2</v>
      </c>
      <c r="D86" s="146">
        <v>10</v>
      </c>
      <c r="E86" s="695"/>
      <c r="F86" s="685"/>
      <c r="G86" s="685"/>
      <c r="H86" s="686"/>
      <c r="I86" s="687"/>
    </row>
    <row r="87" spans="1:9" ht="15" customHeight="1" x14ac:dyDescent="0.2">
      <c r="A87" s="95">
        <v>34</v>
      </c>
      <c r="B87" s="103" t="s">
        <v>1047</v>
      </c>
      <c r="C87" s="144"/>
      <c r="D87" s="144"/>
      <c r="E87" s="683"/>
      <c r="F87" s="682"/>
      <c r="G87" s="682"/>
      <c r="H87" s="683"/>
      <c r="I87" s="684"/>
    </row>
    <row r="88" spans="1:9" ht="15" customHeight="1" x14ac:dyDescent="0.2">
      <c r="A88" s="97"/>
      <c r="B88" s="98"/>
      <c r="C88" s="146" t="s">
        <v>817</v>
      </c>
      <c r="D88" s="146">
        <v>5</v>
      </c>
      <c r="E88" s="695"/>
      <c r="F88" s="685"/>
      <c r="G88" s="685"/>
      <c r="H88" s="686"/>
      <c r="I88" s="687"/>
    </row>
    <row r="89" spans="1:9" ht="25.5" x14ac:dyDescent="0.2">
      <c r="A89" s="95">
        <v>35</v>
      </c>
      <c r="B89" s="103" t="s">
        <v>853</v>
      </c>
      <c r="C89" s="144"/>
      <c r="D89" s="144"/>
      <c r="E89" s="581"/>
      <c r="F89" s="569"/>
      <c r="G89" s="569"/>
      <c r="H89" s="581"/>
      <c r="I89" s="576"/>
    </row>
    <row r="90" spans="1:9" ht="15" customHeight="1" x14ac:dyDescent="0.2">
      <c r="A90" s="97"/>
      <c r="B90" s="98"/>
      <c r="C90" s="146" t="s">
        <v>142</v>
      </c>
      <c r="D90" s="146">
        <v>15</v>
      </c>
      <c r="E90" s="692"/>
      <c r="F90" s="571"/>
      <c r="G90" s="571"/>
      <c r="H90" s="572"/>
      <c r="I90" s="573"/>
    </row>
    <row r="91" spans="1:9" x14ac:dyDescent="0.2">
      <c r="B91" s="106"/>
      <c r="C91" s="101"/>
      <c r="D91" s="102"/>
      <c r="E91" s="109"/>
      <c r="F91" s="106"/>
      <c r="G91" s="106"/>
      <c r="H91" s="110"/>
      <c r="I91" s="2"/>
    </row>
    <row r="92" spans="1:9" ht="30" customHeight="1" x14ac:dyDescent="0.2">
      <c r="A92" s="790" t="s">
        <v>873</v>
      </c>
      <c r="B92" s="791"/>
      <c r="C92" s="791"/>
      <c r="D92" s="791"/>
      <c r="E92" s="791"/>
      <c r="F92" s="792"/>
      <c r="G92" s="139"/>
      <c r="H92" s="139"/>
      <c r="I92" s="139"/>
    </row>
    <row r="93" spans="1:9" x14ac:dyDescent="0.2">
      <c r="E93" s="8"/>
      <c r="F93" s="2"/>
      <c r="G93" s="2"/>
      <c r="H93" s="13"/>
      <c r="I93" s="2"/>
    </row>
    <row r="94" spans="1:9" x14ac:dyDescent="0.2">
      <c r="A94" s="111"/>
      <c r="B94" s="114" t="s">
        <v>823</v>
      </c>
      <c r="C94" s="111"/>
      <c r="D94" s="112"/>
      <c r="E94" s="43"/>
      <c r="F94" s="40"/>
      <c r="G94" s="40"/>
      <c r="H94" s="109"/>
      <c r="I94" s="2"/>
    </row>
    <row r="95" spans="1:9" ht="409.6" x14ac:dyDescent="12.75">
      <c r="A95" s="111"/>
      <c r="B95" s="749"/>
      <c r="C95" s="749"/>
      <c r="D95" s="749"/>
      <c r="E95" s="699"/>
      <c r="F95" s="140"/>
      <c r="G95" s="140"/>
      <c r="H95" s="109"/>
      <c r="I95" s="2"/>
    </row>
    <row r="96" spans="1:9" x14ac:dyDescent="0.2">
      <c r="A96" s="111"/>
      <c r="B96" s="750"/>
      <c r="D96" s="2" t="s">
        <v>854</v>
      </c>
      <c r="E96" s="700"/>
      <c r="F96" s="74"/>
      <c r="H96"/>
    </row>
    <row r="97" spans="1:9" x14ac:dyDescent="0.2">
      <c r="A97" s="111"/>
      <c r="B97" s="142" t="s">
        <v>831</v>
      </c>
      <c r="C97" s="750"/>
      <c r="D97" s="793" t="s">
        <v>826</v>
      </c>
      <c r="E97" s="793"/>
      <c r="F97" s="793"/>
      <c r="G97" s="793"/>
      <c r="H97" s="793"/>
      <c r="I97" s="793"/>
    </row>
    <row r="98" spans="1:9" x14ac:dyDescent="0.2">
      <c r="A98" s="111"/>
      <c r="B98" s="142"/>
      <c r="C98" s="115"/>
      <c r="D98" s="115"/>
      <c r="E98" s="701"/>
      <c r="F98" s="114"/>
      <c r="G98" s="114"/>
      <c r="H98" s="114"/>
      <c r="I98" s="73"/>
    </row>
    <row r="99" spans="1:9" x14ac:dyDescent="0.2">
      <c r="A99" s="111"/>
      <c r="B99" s="142" t="s">
        <v>859</v>
      </c>
      <c r="C99" s="115"/>
      <c r="D99" s="115"/>
      <c r="E99" s="702"/>
      <c r="F99" s="72"/>
      <c r="G99" s="72"/>
      <c r="H99" s="72"/>
      <c r="I99" s="72"/>
    </row>
    <row r="100" spans="1:9" x14ac:dyDescent="0.2">
      <c r="A100" s="111"/>
      <c r="B100" s="142"/>
      <c r="C100" s="59" t="s">
        <v>824</v>
      </c>
      <c r="H100" s="62"/>
    </row>
    <row r="101" spans="1:9" x14ac:dyDescent="0.2">
      <c r="A101" s="111"/>
      <c r="B101" s="142" t="s">
        <v>855</v>
      </c>
      <c r="H101" s="62"/>
    </row>
    <row r="102" spans="1:9" x14ac:dyDescent="0.2">
      <c r="B102" s="143"/>
      <c r="E102" s="700"/>
      <c r="F102" s="74"/>
      <c r="G102" s="74"/>
      <c r="H102" s="141"/>
      <c r="I102" s="74"/>
    </row>
    <row r="103" spans="1:9" x14ac:dyDescent="0.2">
      <c r="B103" s="143" t="s">
        <v>830</v>
      </c>
      <c r="E103" s="700"/>
      <c r="F103" s="74"/>
      <c r="G103" s="74"/>
      <c r="H103" s="141"/>
      <c r="I103" s="74"/>
    </row>
    <row r="104" spans="1:9" x14ac:dyDescent="0.2">
      <c r="B104" s="143"/>
      <c r="E104" s="700"/>
      <c r="F104" s="74"/>
      <c r="G104" s="74"/>
      <c r="H104" s="141"/>
      <c r="I104" s="74"/>
    </row>
    <row r="105" spans="1:9" x14ac:dyDescent="0.2">
      <c r="B105" s="142" t="s">
        <v>856</v>
      </c>
      <c r="E105" s="700"/>
      <c r="F105" s="74"/>
      <c r="G105" s="74"/>
      <c r="H105" s="141"/>
      <c r="I105" s="74"/>
    </row>
    <row r="106" spans="1:9" x14ac:dyDescent="0.2">
      <c r="B106" s="142"/>
      <c r="E106" s="700"/>
      <c r="F106" s="74"/>
      <c r="G106" s="74"/>
      <c r="H106" s="74"/>
      <c r="I106" s="74"/>
    </row>
    <row r="107" spans="1:9" x14ac:dyDescent="0.2">
      <c r="B107" s="142" t="s">
        <v>857</v>
      </c>
      <c r="E107" s="700"/>
      <c r="F107" s="74"/>
      <c r="G107" s="74"/>
      <c r="H107" s="74"/>
      <c r="I107" s="74"/>
    </row>
    <row r="108" spans="1:9" x14ac:dyDescent="0.2">
      <c r="B108" s="142"/>
      <c r="E108" s="700"/>
      <c r="F108" s="74"/>
      <c r="G108" s="74"/>
      <c r="H108" s="74"/>
      <c r="I108" s="74"/>
    </row>
    <row r="109" spans="1:9" x14ac:dyDescent="0.2">
      <c r="B109" s="142" t="s">
        <v>858</v>
      </c>
      <c r="E109" s="700"/>
      <c r="F109" s="74"/>
      <c r="G109" s="74"/>
      <c r="H109" s="74"/>
      <c r="I109" s="74"/>
    </row>
    <row r="110" spans="1:9" x14ac:dyDescent="0.2">
      <c r="B110" s="143"/>
      <c r="E110" s="700"/>
      <c r="F110" s="74"/>
      <c r="G110" s="74"/>
      <c r="H110" s="74"/>
      <c r="I110" s="74"/>
    </row>
    <row r="111" spans="1:9" x14ac:dyDescent="0.2">
      <c r="B111" s="143"/>
      <c r="E111" s="700"/>
      <c r="F111" s="74"/>
      <c r="G111" s="74"/>
      <c r="H111" s="74"/>
      <c r="I111" s="74"/>
    </row>
    <row r="112" spans="1:9" x14ac:dyDescent="0.2">
      <c r="E112" s="700"/>
      <c r="F112" s="74"/>
      <c r="G112" s="74"/>
      <c r="H112" s="74"/>
      <c r="I112" s="74"/>
    </row>
    <row r="113" spans="5:9" x14ac:dyDescent="0.2">
      <c r="E113" s="700"/>
      <c r="F113" s="74"/>
      <c r="G113" s="74"/>
      <c r="H113" s="74"/>
      <c r="I113" s="74"/>
    </row>
    <row r="114" spans="5:9" x14ac:dyDescent="0.2">
      <c r="E114" s="700"/>
      <c r="F114" s="74"/>
      <c r="G114" s="74"/>
      <c r="H114" s="74"/>
      <c r="I114" s="74"/>
    </row>
    <row r="115" spans="5:9" x14ac:dyDescent="0.2">
      <c r="E115" s="700"/>
      <c r="F115" s="74"/>
      <c r="G115" s="74"/>
      <c r="H115" s="74"/>
      <c r="I115" s="74"/>
    </row>
    <row r="116" spans="5:9" x14ac:dyDescent="0.2">
      <c r="E116" s="700"/>
      <c r="F116" s="74"/>
      <c r="G116" s="74"/>
      <c r="H116" s="74"/>
      <c r="I116" s="74"/>
    </row>
    <row r="117" spans="5:9" x14ac:dyDescent="0.2">
      <c r="H117" s="62"/>
    </row>
    <row r="118" spans="5:9" x14ac:dyDescent="0.2">
      <c r="H118" s="62"/>
    </row>
    <row r="119" spans="5:9" x14ac:dyDescent="0.2">
      <c r="H119" s="62"/>
    </row>
    <row r="120" spans="5:9" x14ac:dyDescent="0.2">
      <c r="H120" s="62"/>
    </row>
    <row r="121" spans="5:9" x14ac:dyDescent="0.2">
      <c r="H121" s="62"/>
    </row>
    <row r="122" spans="5:9" x14ac:dyDescent="0.2">
      <c r="H122" s="62"/>
    </row>
    <row r="123" spans="5:9" x14ac:dyDescent="0.2">
      <c r="H123" s="62"/>
    </row>
    <row r="124" spans="5:9" x14ac:dyDescent="0.2">
      <c r="H124" s="62"/>
    </row>
    <row r="125" spans="5:9" x14ac:dyDescent="0.2">
      <c r="H125" s="62"/>
    </row>
    <row r="126" spans="5:9" x14ac:dyDescent="0.2">
      <c r="H126" s="62"/>
    </row>
    <row r="127" spans="5:9" x14ac:dyDescent="0.2">
      <c r="H127" s="62"/>
    </row>
    <row r="128" spans="5:9" x14ac:dyDescent="0.2">
      <c r="H128" s="62"/>
    </row>
    <row r="129" spans="8:8" x14ac:dyDescent="0.2">
      <c r="H129" s="62"/>
    </row>
    <row r="130" spans="8:8" x14ac:dyDescent="0.2">
      <c r="H130" s="62"/>
    </row>
    <row r="131" spans="8:8" x14ac:dyDescent="0.2">
      <c r="H131" s="62"/>
    </row>
    <row r="132" spans="8:8" x14ac:dyDescent="0.2">
      <c r="H132" s="62"/>
    </row>
    <row r="133" spans="8:8" x14ac:dyDescent="0.2">
      <c r="H133" s="62"/>
    </row>
    <row r="134" spans="8:8" x14ac:dyDescent="0.2">
      <c r="H134" s="62"/>
    </row>
    <row r="135" spans="8:8" x14ac:dyDescent="0.2">
      <c r="H135" s="62"/>
    </row>
    <row r="136" spans="8:8" x14ac:dyDescent="0.2">
      <c r="H136" s="62"/>
    </row>
    <row r="137" spans="8:8" x14ac:dyDescent="0.2">
      <c r="H137" s="62"/>
    </row>
    <row r="138" spans="8:8" x14ac:dyDescent="0.2">
      <c r="H138" s="62"/>
    </row>
    <row r="139" spans="8:8" x14ac:dyDescent="0.2">
      <c r="H139" s="62"/>
    </row>
    <row r="140" spans="8:8" x14ac:dyDescent="0.2">
      <c r="H140" s="62"/>
    </row>
    <row r="141" spans="8:8" x14ac:dyDescent="0.2">
      <c r="H141" s="62"/>
    </row>
    <row r="142" spans="8:8" x14ac:dyDescent="0.2">
      <c r="H142" s="62"/>
    </row>
    <row r="143" spans="8:8" x14ac:dyDescent="0.2">
      <c r="H143" s="62"/>
    </row>
    <row r="144" spans="8:8" x14ac:dyDescent="0.2">
      <c r="H144" s="62"/>
    </row>
    <row r="145" spans="8:8" x14ac:dyDescent="0.2">
      <c r="H145" s="62"/>
    </row>
    <row r="146" spans="8:8" x14ac:dyDescent="0.2">
      <c r="H146" s="62"/>
    </row>
    <row r="147" spans="8:8" x14ac:dyDescent="0.2">
      <c r="H147" s="62"/>
    </row>
    <row r="148" spans="8:8" x14ac:dyDescent="0.2">
      <c r="H148" s="62"/>
    </row>
    <row r="149" spans="8:8" x14ac:dyDescent="0.2">
      <c r="H149" s="62"/>
    </row>
    <row r="150" spans="8:8" x14ac:dyDescent="0.2">
      <c r="H150" s="62"/>
    </row>
    <row r="151" spans="8:8" x14ac:dyDescent="0.2">
      <c r="H151" s="62"/>
    </row>
    <row r="152" spans="8:8" x14ac:dyDescent="0.2">
      <c r="H152" s="62"/>
    </row>
    <row r="153" spans="8:8" x14ac:dyDescent="0.2">
      <c r="H153" s="62"/>
    </row>
    <row r="154" spans="8:8" x14ac:dyDescent="0.2">
      <c r="H154" s="62"/>
    </row>
    <row r="155" spans="8:8" x14ac:dyDescent="0.2">
      <c r="H155" s="62"/>
    </row>
    <row r="156" spans="8:8" x14ac:dyDescent="0.2">
      <c r="H156" s="62"/>
    </row>
  </sheetData>
  <mergeCells count="3">
    <mergeCell ref="A4:I4"/>
    <mergeCell ref="A92:F92"/>
    <mergeCell ref="D97:I97"/>
  </mergeCells>
  <pageMargins left="0.42" right="0.47" top="0.34" bottom="0.38" header="0.3" footer="0.2"/>
  <pageSetup paperSize="9" scale="80" orientation="landscape" r:id="rId1"/>
  <headerFooter>
    <oddFooter>&amp;C Strana &amp;P od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71"/>
  <sheetViews>
    <sheetView showZeros="0" topLeftCell="A34" zoomScaleNormal="100" zoomScaleSheetLayoutView="100" workbookViewId="0">
      <selection activeCell="A21" sqref="A21:I21"/>
    </sheetView>
  </sheetViews>
  <sheetFormatPr defaultColWidth="9.140625" defaultRowHeight="12.75" x14ac:dyDescent="0.2"/>
  <cols>
    <col min="1" max="1" width="5.28515625" style="28" customWidth="1"/>
    <col min="2" max="2" width="88.5703125" style="642" customWidth="1"/>
    <col min="3" max="3" width="10.7109375" style="11" customWidth="1"/>
    <col min="4" max="4" width="10.7109375" style="12" customWidth="1"/>
    <col min="5" max="6" width="10.7109375" style="13" customWidth="1"/>
    <col min="7" max="9" width="10.7109375" style="2" customWidth="1"/>
    <col min="10" max="16384" width="9.140625" style="2"/>
  </cols>
  <sheetData>
    <row r="1" spans="1:9" s="76" customFormat="1" ht="30" customHeight="1" x14ac:dyDescent="0.2">
      <c r="A1" s="721" t="s">
        <v>437</v>
      </c>
      <c r="B1" s="751" t="s">
        <v>140</v>
      </c>
      <c r="C1" s="84"/>
      <c r="D1" s="84"/>
      <c r="E1" s="78"/>
      <c r="F1" s="78"/>
      <c r="G1" s="78"/>
      <c r="H1" s="752"/>
      <c r="I1" s="753"/>
    </row>
    <row r="2" spans="1:9" customFormat="1" x14ac:dyDescent="0.2">
      <c r="A2" s="173">
        <v>1</v>
      </c>
      <c r="B2" s="754">
        <v>2</v>
      </c>
      <c r="C2" s="173">
        <v>3</v>
      </c>
      <c r="D2" s="436">
        <v>4</v>
      </c>
      <c r="E2" s="436">
        <v>5</v>
      </c>
      <c r="F2" s="436">
        <v>6</v>
      </c>
      <c r="G2" s="436">
        <v>7</v>
      </c>
      <c r="H2" s="436">
        <v>8</v>
      </c>
      <c r="I2" s="436">
        <v>9</v>
      </c>
    </row>
    <row r="3" spans="1:9" customFormat="1" ht="38.25" x14ac:dyDescent="0.2">
      <c r="A3" s="437" t="s">
        <v>819</v>
      </c>
      <c r="B3" s="755" t="s">
        <v>85</v>
      </c>
      <c r="C3" s="437" t="s">
        <v>69</v>
      </c>
      <c r="D3" s="437" t="s">
        <v>820</v>
      </c>
      <c r="E3" s="437" t="s">
        <v>821</v>
      </c>
      <c r="F3" s="437" t="s">
        <v>829</v>
      </c>
      <c r="G3" s="437" t="s">
        <v>828</v>
      </c>
      <c r="H3" s="437" t="s">
        <v>827</v>
      </c>
      <c r="I3" s="437" t="s">
        <v>822</v>
      </c>
    </row>
    <row r="4" spans="1:9" x14ac:dyDescent="0.2">
      <c r="A4" s="806"/>
      <c r="B4" s="806"/>
      <c r="C4" s="806"/>
      <c r="D4" s="806"/>
      <c r="E4" s="806"/>
      <c r="F4" s="806"/>
      <c r="G4" s="806"/>
      <c r="H4" s="806"/>
      <c r="I4" s="806"/>
    </row>
    <row r="5" spans="1:9" ht="15" customHeight="1" x14ac:dyDescent="0.2">
      <c r="A5" s="559" t="s">
        <v>0</v>
      </c>
      <c r="B5" s="808" t="s">
        <v>125</v>
      </c>
      <c r="C5" s="808"/>
      <c r="D5" s="808"/>
      <c r="E5" s="808"/>
      <c r="F5" s="808"/>
      <c r="G5" s="808"/>
      <c r="H5" s="808"/>
      <c r="I5" s="808"/>
    </row>
    <row r="6" spans="1:9" ht="15" customHeight="1" x14ac:dyDescent="0.2">
      <c r="A6" s="559" t="s">
        <v>5</v>
      </c>
      <c r="B6" s="808" t="s">
        <v>126</v>
      </c>
      <c r="C6" s="808"/>
      <c r="D6" s="808"/>
      <c r="E6" s="808"/>
      <c r="F6" s="808"/>
      <c r="G6" s="808"/>
      <c r="H6" s="808"/>
      <c r="I6" s="808"/>
    </row>
    <row r="7" spans="1:9" ht="15" customHeight="1" x14ac:dyDescent="0.2">
      <c r="A7" s="559" t="s">
        <v>10</v>
      </c>
      <c r="B7" s="808" t="s">
        <v>127</v>
      </c>
      <c r="C7" s="808"/>
      <c r="D7" s="808"/>
      <c r="E7" s="808"/>
      <c r="F7" s="808"/>
      <c r="G7" s="808"/>
      <c r="H7" s="808"/>
      <c r="I7" s="808"/>
    </row>
    <row r="8" spans="1:9" ht="15" customHeight="1" x14ac:dyDescent="0.2">
      <c r="A8" s="559" t="s">
        <v>22</v>
      </c>
      <c r="B8" s="808" t="s">
        <v>128</v>
      </c>
      <c r="C8" s="808"/>
      <c r="D8" s="808"/>
      <c r="E8" s="808"/>
      <c r="F8" s="808"/>
      <c r="G8" s="808"/>
      <c r="H8" s="808"/>
      <c r="I8" s="808"/>
    </row>
    <row r="9" spans="1:9" ht="15" customHeight="1" x14ac:dyDescent="0.2">
      <c r="A9" s="559" t="s">
        <v>30</v>
      </c>
      <c r="B9" s="808" t="s">
        <v>129</v>
      </c>
      <c r="C9" s="808"/>
      <c r="D9" s="808"/>
      <c r="E9" s="808"/>
      <c r="F9" s="808"/>
      <c r="G9" s="808"/>
      <c r="H9" s="808"/>
      <c r="I9" s="808"/>
    </row>
    <row r="10" spans="1:9" ht="15" customHeight="1" x14ac:dyDescent="0.2">
      <c r="A10" s="559" t="s">
        <v>31</v>
      </c>
      <c r="B10" s="808" t="s">
        <v>130</v>
      </c>
      <c r="C10" s="808"/>
      <c r="D10" s="808"/>
      <c r="E10" s="808"/>
      <c r="F10" s="808"/>
      <c r="G10" s="808"/>
      <c r="H10" s="808"/>
      <c r="I10" s="808"/>
    </row>
    <row r="11" spans="1:9" ht="15" customHeight="1" x14ac:dyDescent="0.2">
      <c r="A11" s="559" t="s">
        <v>438</v>
      </c>
      <c r="B11" s="808" t="s">
        <v>131</v>
      </c>
      <c r="C11" s="808"/>
      <c r="D11" s="808"/>
      <c r="E11" s="808"/>
      <c r="F11" s="808"/>
      <c r="G11" s="808"/>
      <c r="H11" s="808"/>
      <c r="I11" s="808"/>
    </row>
    <row r="12" spans="1:9" ht="15" customHeight="1" x14ac:dyDescent="0.2">
      <c r="A12" s="559" t="s">
        <v>447</v>
      </c>
      <c r="B12" s="808" t="s">
        <v>132</v>
      </c>
      <c r="C12" s="808"/>
      <c r="D12" s="808"/>
      <c r="E12" s="808"/>
      <c r="F12" s="808"/>
      <c r="G12" s="808"/>
      <c r="H12" s="808"/>
      <c r="I12" s="808"/>
    </row>
    <row r="13" spans="1:9" ht="15" customHeight="1" x14ac:dyDescent="0.2">
      <c r="A13" s="559" t="s">
        <v>440</v>
      </c>
      <c r="B13" s="808" t="s">
        <v>133</v>
      </c>
      <c r="C13" s="808"/>
      <c r="D13" s="808"/>
      <c r="E13" s="808"/>
      <c r="F13" s="808"/>
      <c r="G13" s="808"/>
      <c r="H13" s="808"/>
      <c r="I13" s="808"/>
    </row>
    <row r="14" spans="1:9" ht="15" customHeight="1" x14ac:dyDescent="0.2">
      <c r="A14" s="559" t="s">
        <v>441</v>
      </c>
      <c r="B14" s="808" t="s">
        <v>134</v>
      </c>
      <c r="C14" s="808"/>
      <c r="D14" s="808"/>
      <c r="E14" s="808"/>
      <c r="F14" s="808"/>
      <c r="G14" s="808"/>
      <c r="H14" s="808"/>
      <c r="I14" s="808"/>
    </row>
    <row r="15" spans="1:9" ht="15" customHeight="1" x14ac:dyDescent="0.2">
      <c r="A15" s="559" t="s">
        <v>439</v>
      </c>
      <c r="B15" s="808" t="s">
        <v>135</v>
      </c>
      <c r="C15" s="808"/>
      <c r="D15" s="808"/>
      <c r="E15" s="808"/>
      <c r="F15" s="808"/>
      <c r="G15" s="808"/>
      <c r="H15" s="808"/>
      <c r="I15" s="808"/>
    </row>
    <row r="16" spans="1:9" ht="15" customHeight="1" x14ac:dyDescent="0.2">
      <c r="A16" s="559" t="s">
        <v>442</v>
      </c>
      <c r="B16" s="808" t="s">
        <v>136</v>
      </c>
      <c r="C16" s="808"/>
      <c r="D16" s="808"/>
      <c r="E16" s="808"/>
      <c r="F16" s="808"/>
      <c r="G16" s="808"/>
      <c r="H16" s="808"/>
      <c r="I16" s="808"/>
    </row>
    <row r="17" spans="1:9" ht="15" customHeight="1" x14ac:dyDescent="0.2">
      <c r="A17" s="559" t="s">
        <v>443</v>
      </c>
      <c r="B17" s="808" t="s">
        <v>137</v>
      </c>
      <c r="C17" s="808"/>
      <c r="D17" s="808"/>
      <c r="E17" s="808"/>
      <c r="F17" s="808"/>
      <c r="G17" s="808"/>
      <c r="H17" s="808"/>
      <c r="I17" s="808"/>
    </row>
    <row r="18" spans="1:9" ht="15" customHeight="1" x14ac:dyDescent="0.2">
      <c r="A18" s="559" t="s">
        <v>444</v>
      </c>
      <c r="B18" s="808" t="s">
        <v>138</v>
      </c>
      <c r="C18" s="808"/>
      <c r="D18" s="808"/>
      <c r="E18" s="808"/>
      <c r="F18" s="808"/>
      <c r="G18" s="808"/>
      <c r="H18" s="808"/>
      <c r="I18" s="808"/>
    </row>
    <row r="19" spans="1:9" ht="15" customHeight="1" x14ac:dyDescent="0.2">
      <c r="A19" s="756" t="s">
        <v>445</v>
      </c>
      <c r="B19" s="809" t="s">
        <v>139</v>
      </c>
      <c r="C19" s="809"/>
      <c r="D19" s="809"/>
      <c r="E19" s="809"/>
      <c r="F19" s="809"/>
      <c r="G19" s="809"/>
      <c r="H19" s="809"/>
      <c r="I19" s="809"/>
    </row>
    <row r="20" spans="1:9" x14ac:dyDescent="0.2">
      <c r="A20" s="807"/>
      <c r="B20" s="807"/>
      <c r="C20" s="807"/>
      <c r="D20" s="807"/>
      <c r="E20" s="807"/>
      <c r="F20" s="807"/>
      <c r="G20" s="807"/>
      <c r="H20" s="807"/>
      <c r="I20" s="807"/>
    </row>
    <row r="21" spans="1:9" ht="30" customHeight="1" x14ac:dyDescent="0.2">
      <c r="A21" s="810" t="s">
        <v>874</v>
      </c>
      <c r="B21" s="810"/>
      <c r="C21" s="810"/>
      <c r="D21" s="810"/>
      <c r="E21" s="810"/>
      <c r="F21" s="810"/>
      <c r="G21" s="810"/>
      <c r="H21" s="810"/>
      <c r="I21" s="810"/>
    </row>
    <row r="22" spans="1:9" ht="33.75" customHeight="1" x14ac:dyDescent="0.2">
      <c r="A22" s="810" t="s">
        <v>875</v>
      </c>
      <c r="B22" s="810"/>
      <c r="C22" s="810"/>
      <c r="D22" s="810"/>
      <c r="E22" s="810"/>
      <c r="F22" s="810"/>
      <c r="G22" s="810"/>
      <c r="H22" s="810"/>
      <c r="I22" s="810"/>
    </row>
    <row r="23" spans="1:9" ht="60" customHeight="1" x14ac:dyDescent="0.2">
      <c r="A23" s="810" t="s">
        <v>747</v>
      </c>
      <c r="B23" s="810"/>
      <c r="C23" s="810"/>
      <c r="D23" s="810"/>
      <c r="E23" s="810"/>
      <c r="F23" s="810"/>
      <c r="G23" s="810"/>
      <c r="H23" s="810"/>
      <c r="I23" s="810"/>
    </row>
    <row r="24" spans="1:9" ht="30" customHeight="1" x14ac:dyDescent="0.2">
      <c r="A24" s="810" t="s">
        <v>876</v>
      </c>
      <c r="B24" s="810"/>
      <c r="C24" s="810"/>
      <c r="D24" s="810"/>
      <c r="E24" s="810"/>
      <c r="F24" s="810"/>
      <c r="G24" s="810"/>
      <c r="H24" s="810"/>
      <c r="I24" s="810"/>
    </row>
    <row r="25" spans="1:9" ht="60" customHeight="1" x14ac:dyDescent="0.2">
      <c r="A25" s="810" t="s">
        <v>877</v>
      </c>
      <c r="B25" s="810"/>
      <c r="C25" s="810"/>
      <c r="D25" s="810"/>
      <c r="E25" s="810"/>
      <c r="F25" s="810"/>
      <c r="G25" s="810"/>
      <c r="H25" s="810"/>
      <c r="I25" s="810"/>
    </row>
    <row r="26" spans="1:9" ht="75" customHeight="1" x14ac:dyDescent="0.2">
      <c r="A26" s="810" t="s">
        <v>878</v>
      </c>
      <c r="B26" s="810"/>
      <c r="C26" s="810"/>
      <c r="D26" s="810"/>
      <c r="E26" s="810"/>
      <c r="F26" s="810"/>
      <c r="G26" s="810"/>
      <c r="H26" s="810"/>
      <c r="I26" s="810"/>
    </row>
    <row r="27" spans="1:9" ht="75" customHeight="1" x14ac:dyDescent="0.2">
      <c r="A27" s="810" t="s">
        <v>435</v>
      </c>
      <c r="B27" s="810"/>
      <c r="C27" s="810"/>
      <c r="D27" s="810"/>
      <c r="E27" s="810"/>
      <c r="F27" s="810"/>
      <c r="G27" s="810"/>
      <c r="H27" s="810"/>
      <c r="I27" s="810"/>
    </row>
    <row r="28" spans="1:9" ht="30" customHeight="1" x14ac:dyDescent="0.2">
      <c r="A28" s="810" t="s">
        <v>879</v>
      </c>
      <c r="B28" s="810"/>
      <c r="C28" s="810"/>
      <c r="D28" s="810"/>
      <c r="E28" s="810"/>
      <c r="F28" s="810"/>
      <c r="G28" s="810"/>
      <c r="H28" s="810"/>
      <c r="I28" s="810"/>
    </row>
    <row r="29" spans="1:9" ht="15" customHeight="1" x14ac:dyDescent="0.2">
      <c r="A29" s="810" t="s">
        <v>880</v>
      </c>
      <c r="B29" s="810"/>
      <c r="C29" s="810"/>
      <c r="D29" s="810"/>
      <c r="E29" s="810"/>
      <c r="F29" s="810"/>
      <c r="G29" s="810"/>
      <c r="H29" s="810"/>
      <c r="I29" s="810"/>
    </row>
    <row r="30" spans="1:9" x14ac:dyDescent="0.2">
      <c r="A30" s="811"/>
      <c r="B30" s="811"/>
      <c r="C30" s="811"/>
      <c r="D30" s="811"/>
      <c r="E30" s="811"/>
      <c r="F30" s="811"/>
      <c r="G30" s="811"/>
      <c r="H30" s="811"/>
      <c r="I30" s="811"/>
    </row>
    <row r="31" spans="1:9" ht="30" customHeight="1" x14ac:dyDescent="0.2">
      <c r="A31" s="757" t="s">
        <v>0</v>
      </c>
      <c r="B31" s="758" t="s">
        <v>881</v>
      </c>
      <c r="C31" s="169"/>
      <c r="D31" s="170"/>
      <c r="E31" s="170"/>
      <c r="F31" s="169"/>
      <c r="G31" s="169"/>
      <c r="H31" s="169"/>
      <c r="I31" s="171"/>
    </row>
    <row r="32" spans="1:9" x14ac:dyDescent="0.2">
      <c r="A32" s="759"/>
      <c r="C32" s="100"/>
      <c r="D32" s="172"/>
      <c r="E32" s="8"/>
      <c r="F32" s="2"/>
    </row>
    <row r="33" spans="1:9" ht="45" customHeight="1" x14ac:dyDescent="0.2">
      <c r="A33" s="33">
        <v>1</v>
      </c>
      <c r="B33" s="643" t="s">
        <v>146</v>
      </c>
      <c r="C33" s="173" t="s">
        <v>147</v>
      </c>
      <c r="D33" s="185">
        <v>140</v>
      </c>
      <c r="E33" s="615"/>
      <c r="F33" s="616"/>
      <c r="G33" s="616"/>
      <c r="H33" s="617"/>
      <c r="I33" s="618"/>
    </row>
    <row r="34" spans="1:9" ht="60" customHeight="1" x14ac:dyDescent="0.2">
      <c r="A34" s="184">
        <v>2</v>
      </c>
      <c r="B34" s="644" t="s">
        <v>148</v>
      </c>
      <c r="C34" s="87" t="s">
        <v>142</v>
      </c>
      <c r="D34" s="185">
        <v>15</v>
      </c>
      <c r="E34" s="570"/>
      <c r="F34" s="571"/>
      <c r="G34" s="571"/>
      <c r="H34" s="572"/>
      <c r="I34" s="573"/>
    </row>
    <row r="35" spans="1:9" ht="45" customHeight="1" x14ac:dyDescent="0.2">
      <c r="A35" s="33">
        <v>3</v>
      </c>
      <c r="B35" s="643" t="s">
        <v>149</v>
      </c>
      <c r="C35" s="173" t="s">
        <v>28</v>
      </c>
      <c r="D35" s="185">
        <v>12</v>
      </c>
      <c r="E35" s="570"/>
      <c r="F35" s="571"/>
      <c r="G35" s="571"/>
      <c r="H35" s="572"/>
      <c r="I35" s="573"/>
    </row>
    <row r="36" spans="1:9" ht="45" customHeight="1" x14ac:dyDescent="0.2">
      <c r="A36" s="33">
        <v>4</v>
      </c>
      <c r="B36" s="643" t="s">
        <v>150</v>
      </c>
      <c r="C36" s="173" t="s">
        <v>28</v>
      </c>
      <c r="D36" s="185">
        <v>4</v>
      </c>
      <c r="E36" s="570"/>
      <c r="F36" s="571"/>
      <c r="G36" s="571"/>
      <c r="H36" s="572"/>
      <c r="I36" s="573"/>
    </row>
    <row r="37" spans="1:9" s="7" customFormat="1" ht="38.25" x14ac:dyDescent="0.2">
      <c r="A37" s="33">
        <v>5</v>
      </c>
      <c r="B37" s="645" t="s">
        <v>151</v>
      </c>
      <c r="C37" s="174" t="s">
        <v>28</v>
      </c>
      <c r="D37" s="185">
        <v>6</v>
      </c>
      <c r="E37" s="570"/>
      <c r="F37" s="571"/>
      <c r="G37" s="571"/>
      <c r="H37" s="572"/>
      <c r="I37" s="573"/>
    </row>
    <row r="38" spans="1:9" s="7" customFormat="1" ht="45" customHeight="1" x14ac:dyDescent="0.2">
      <c r="A38" s="33"/>
      <c r="B38" s="645" t="s">
        <v>1051</v>
      </c>
      <c r="C38" s="174" t="s">
        <v>28</v>
      </c>
      <c r="D38" s="185">
        <v>2</v>
      </c>
      <c r="E38" s="570"/>
      <c r="F38" s="571"/>
      <c r="G38" s="571"/>
      <c r="H38" s="572"/>
      <c r="I38" s="573"/>
    </row>
    <row r="39" spans="1:9" ht="45" customHeight="1" x14ac:dyDescent="0.2">
      <c r="A39" s="33">
        <v>6</v>
      </c>
      <c r="B39" s="643" t="s">
        <v>152</v>
      </c>
      <c r="C39" s="173" t="s">
        <v>28</v>
      </c>
      <c r="D39" s="185">
        <v>2</v>
      </c>
      <c r="E39" s="570"/>
      <c r="F39" s="571"/>
      <c r="G39" s="571"/>
      <c r="H39" s="572"/>
      <c r="I39" s="573"/>
    </row>
    <row r="40" spans="1:9" ht="75" customHeight="1" x14ac:dyDescent="0.2">
      <c r="A40" s="33">
        <v>7</v>
      </c>
      <c r="B40" s="643" t="s">
        <v>153</v>
      </c>
      <c r="C40" s="173" t="s">
        <v>142</v>
      </c>
      <c r="D40" s="185">
        <v>600</v>
      </c>
      <c r="E40" s="570"/>
      <c r="F40" s="571"/>
      <c r="G40" s="571"/>
      <c r="H40" s="572"/>
      <c r="I40" s="573"/>
    </row>
    <row r="41" spans="1:9" ht="60" customHeight="1" x14ac:dyDescent="0.2">
      <c r="A41" s="33">
        <v>8</v>
      </c>
      <c r="B41" s="643" t="s">
        <v>154</v>
      </c>
      <c r="C41" s="173" t="s">
        <v>142</v>
      </c>
      <c r="D41" s="185">
        <v>250</v>
      </c>
      <c r="E41" s="570"/>
      <c r="F41" s="571"/>
      <c r="G41" s="571"/>
      <c r="H41" s="572"/>
      <c r="I41" s="573"/>
    </row>
    <row r="42" spans="1:9" ht="45" customHeight="1" x14ac:dyDescent="0.2">
      <c r="A42" s="33">
        <v>9</v>
      </c>
      <c r="B42" s="643" t="s">
        <v>155</v>
      </c>
      <c r="C42" s="173" t="s">
        <v>142</v>
      </c>
      <c r="D42" s="185">
        <v>180</v>
      </c>
      <c r="E42" s="570"/>
      <c r="F42" s="571"/>
      <c r="G42" s="571"/>
      <c r="H42" s="572"/>
      <c r="I42" s="573"/>
    </row>
    <row r="43" spans="1:9" ht="45" customHeight="1" x14ac:dyDescent="0.2">
      <c r="A43" s="33">
        <v>10</v>
      </c>
      <c r="B43" s="643" t="s">
        <v>156</v>
      </c>
      <c r="C43" s="173" t="s">
        <v>142</v>
      </c>
      <c r="D43" s="185">
        <v>140</v>
      </c>
      <c r="E43" s="570"/>
      <c r="F43" s="571"/>
      <c r="G43" s="571"/>
      <c r="H43" s="572"/>
      <c r="I43" s="573"/>
    </row>
    <row r="44" spans="1:9" ht="45" customHeight="1" x14ac:dyDescent="0.2">
      <c r="A44" s="33">
        <v>11</v>
      </c>
      <c r="B44" s="643" t="s">
        <v>157</v>
      </c>
      <c r="C44" s="173" t="s">
        <v>142</v>
      </c>
      <c r="D44" s="185">
        <v>184.22</v>
      </c>
      <c r="E44" s="570"/>
      <c r="F44" s="571"/>
      <c r="G44" s="571"/>
      <c r="H44" s="572"/>
      <c r="I44" s="573"/>
    </row>
    <row r="45" spans="1:9" ht="45" customHeight="1" x14ac:dyDescent="0.2">
      <c r="A45" s="33">
        <v>12</v>
      </c>
      <c r="B45" s="643" t="s">
        <v>158</v>
      </c>
      <c r="C45" s="173" t="s">
        <v>142</v>
      </c>
      <c r="D45" s="185">
        <v>68</v>
      </c>
      <c r="E45" s="570"/>
      <c r="F45" s="571"/>
      <c r="G45" s="571"/>
      <c r="H45" s="572"/>
      <c r="I45" s="573"/>
    </row>
    <row r="46" spans="1:9" ht="45" customHeight="1" x14ac:dyDescent="0.2">
      <c r="A46" s="33">
        <v>13</v>
      </c>
      <c r="B46" s="643" t="s">
        <v>159</v>
      </c>
      <c r="C46" s="173" t="s">
        <v>142</v>
      </c>
      <c r="D46" s="185">
        <v>260</v>
      </c>
      <c r="E46" s="570"/>
      <c r="F46" s="571"/>
      <c r="G46" s="571"/>
      <c r="H46" s="572"/>
      <c r="I46" s="573"/>
    </row>
    <row r="47" spans="1:9" ht="45" customHeight="1" x14ac:dyDescent="0.2">
      <c r="A47" s="184">
        <v>14</v>
      </c>
      <c r="B47" s="644" t="s">
        <v>160</v>
      </c>
      <c r="C47" s="87" t="s">
        <v>142</v>
      </c>
      <c r="D47" s="185">
        <v>275</v>
      </c>
      <c r="E47" s="570"/>
      <c r="F47" s="571"/>
      <c r="G47" s="571"/>
      <c r="H47" s="572"/>
      <c r="I47" s="573"/>
    </row>
    <row r="48" spans="1:9" ht="45" customHeight="1" x14ac:dyDescent="0.2">
      <c r="A48" s="33">
        <v>15</v>
      </c>
      <c r="B48" s="646" t="s">
        <v>161</v>
      </c>
      <c r="C48" s="173" t="s">
        <v>147</v>
      </c>
      <c r="D48" s="185">
        <v>90</v>
      </c>
      <c r="E48" s="570"/>
      <c r="F48" s="571"/>
      <c r="G48" s="571"/>
      <c r="H48" s="572"/>
      <c r="I48" s="573"/>
    </row>
    <row r="49" spans="1:9" ht="75" customHeight="1" x14ac:dyDescent="0.2">
      <c r="A49" s="33">
        <v>16</v>
      </c>
      <c r="B49" s="646" t="s">
        <v>162</v>
      </c>
      <c r="C49" s="173" t="s">
        <v>142</v>
      </c>
      <c r="D49" s="185">
        <v>65</v>
      </c>
      <c r="E49" s="570"/>
      <c r="F49" s="571"/>
      <c r="G49" s="571"/>
      <c r="H49" s="572"/>
      <c r="I49" s="573"/>
    </row>
    <row r="50" spans="1:9" ht="15" customHeight="1" x14ac:dyDescent="0.2">
      <c r="A50" s="184"/>
      <c r="B50" s="647" t="s">
        <v>163</v>
      </c>
      <c r="C50" s="87" t="s">
        <v>142</v>
      </c>
      <c r="D50" s="185">
        <v>35</v>
      </c>
      <c r="E50" s="570"/>
      <c r="F50" s="571"/>
      <c r="G50" s="571"/>
      <c r="H50" s="572"/>
      <c r="I50" s="573"/>
    </row>
    <row r="51" spans="1:9" ht="45" customHeight="1" x14ac:dyDescent="0.2">
      <c r="A51" s="184">
        <v>17</v>
      </c>
      <c r="B51" s="644" t="s">
        <v>164</v>
      </c>
      <c r="C51" s="87" t="s">
        <v>147</v>
      </c>
      <c r="D51" s="185">
        <v>80</v>
      </c>
      <c r="E51" s="570"/>
      <c r="F51" s="571"/>
      <c r="G51" s="571"/>
      <c r="H51" s="572"/>
      <c r="I51" s="573"/>
    </row>
    <row r="52" spans="1:9" ht="45" customHeight="1" x14ac:dyDescent="0.2">
      <c r="A52" s="33">
        <v>18</v>
      </c>
      <c r="B52" s="643" t="s">
        <v>165</v>
      </c>
      <c r="C52" s="173" t="s">
        <v>142</v>
      </c>
      <c r="D52" s="185">
        <v>60</v>
      </c>
      <c r="E52" s="570"/>
      <c r="F52" s="571"/>
      <c r="G52" s="571"/>
      <c r="H52" s="572"/>
      <c r="I52" s="573"/>
    </row>
    <row r="53" spans="1:9" ht="45" customHeight="1" x14ac:dyDescent="0.2">
      <c r="A53" s="33">
        <v>19</v>
      </c>
      <c r="B53" s="643" t="s">
        <v>166</v>
      </c>
      <c r="C53" s="173" t="s">
        <v>147</v>
      </c>
      <c r="D53" s="185">
        <v>50</v>
      </c>
      <c r="E53" s="570"/>
      <c r="F53" s="571"/>
      <c r="G53" s="571"/>
      <c r="H53" s="572"/>
      <c r="I53" s="573"/>
    </row>
    <row r="54" spans="1:9" ht="45" customHeight="1" x14ac:dyDescent="0.2">
      <c r="A54" s="33">
        <v>20</v>
      </c>
      <c r="B54" s="643" t="s">
        <v>167</v>
      </c>
      <c r="C54" s="173" t="s">
        <v>147</v>
      </c>
      <c r="D54" s="185">
        <v>70</v>
      </c>
      <c r="E54" s="570"/>
      <c r="F54" s="571"/>
      <c r="G54" s="571"/>
      <c r="H54" s="572"/>
      <c r="I54" s="573"/>
    </row>
    <row r="55" spans="1:9" ht="30" customHeight="1" x14ac:dyDescent="0.2">
      <c r="A55" s="33">
        <v>21</v>
      </c>
      <c r="B55" s="646" t="s">
        <v>168</v>
      </c>
      <c r="C55" s="173" t="s">
        <v>169</v>
      </c>
      <c r="D55" s="185">
        <v>115</v>
      </c>
      <c r="E55" s="570"/>
      <c r="F55" s="571"/>
      <c r="G55" s="571"/>
      <c r="H55" s="572"/>
      <c r="I55" s="573"/>
    </row>
    <row r="56" spans="1:9" ht="45" customHeight="1" x14ac:dyDescent="0.2">
      <c r="A56" s="33">
        <v>22</v>
      </c>
      <c r="B56" s="648" t="s">
        <v>170</v>
      </c>
      <c r="C56" s="173" t="s">
        <v>142</v>
      </c>
      <c r="D56" s="186">
        <v>450</v>
      </c>
      <c r="E56" s="570"/>
      <c r="F56" s="571"/>
      <c r="G56" s="571"/>
      <c r="H56" s="572"/>
      <c r="I56" s="573"/>
    </row>
    <row r="57" spans="1:9" ht="45" customHeight="1" x14ac:dyDescent="0.2">
      <c r="A57" s="33">
        <v>23</v>
      </c>
      <c r="B57" s="649" t="s">
        <v>171</v>
      </c>
      <c r="C57" s="175" t="s">
        <v>28</v>
      </c>
      <c r="D57" s="187">
        <v>18</v>
      </c>
      <c r="E57" s="570"/>
      <c r="F57" s="571"/>
      <c r="G57" s="571"/>
      <c r="H57" s="572"/>
      <c r="I57" s="573"/>
    </row>
    <row r="58" spans="1:9" ht="45" customHeight="1" x14ac:dyDescent="0.2">
      <c r="A58" s="33">
        <v>24</v>
      </c>
      <c r="B58" s="650" t="s">
        <v>172</v>
      </c>
      <c r="C58" s="176" t="s">
        <v>2</v>
      </c>
      <c r="D58" s="188">
        <v>60</v>
      </c>
      <c r="E58" s="570"/>
      <c r="F58" s="571"/>
      <c r="G58" s="571"/>
      <c r="H58" s="572"/>
      <c r="I58" s="573"/>
    </row>
    <row r="59" spans="1:9" ht="45" customHeight="1" x14ac:dyDescent="0.2">
      <c r="A59" s="33">
        <v>25</v>
      </c>
      <c r="B59" s="651" t="s">
        <v>173</v>
      </c>
      <c r="C59" s="177" t="s">
        <v>174</v>
      </c>
      <c r="D59" s="189">
        <v>4</v>
      </c>
      <c r="E59" s="570"/>
      <c r="F59" s="571"/>
      <c r="G59" s="571"/>
      <c r="H59" s="572"/>
      <c r="I59" s="573"/>
    </row>
    <row r="60" spans="1:9" ht="60" customHeight="1" x14ac:dyDescent="0.2">
      <c r="A60" s="33">
        <v>26</v>
      </c>
      <c r="B60" s="652" t="s">
        <v>175</v>
      </c>
      <c r="C60" s="178" t="s">
        <v>2</v>
      </c>
      <c r="D60" s="190">
        <v>234</v>
      </c>
      <c r="E60" s="570"/>
      <c r="F60" s="571"/>
      <c r="G60" s="571"/>
      <c r="H60" s="572"/>
      <c r="I60" s="573"/>
    </row>
    <row r="61" spans="1:9" ht="75" customHeight="1" x14ac:dyDescent="0.2">
      <c r="A61" s="33">
        <v>27</v>
      </c>
      <c r="B61" s="653" t="s">
        <v>176</v>
      </c>
      <c r="C61" s="179" t="s">
        <v>2</v>
      </c>
      <c r="D61" s="191">
        <v>35</v>
      </c>
      <c r="E61" s="570"/>
      <c r="F61" s="571"/>
      <c r="G61" s="571"/>
      <c r="H61" s="572"/>
      <c r="I61" s="573"/>
    </row>
    <row r="62" spans="1:9" ht="60" customHeight="1" x14ac:dyDescent="0.2">
      <c r="A62" s="33">
        <v>28</v>
      </c>
      <c r="B62" s="654" t="s">
        <v>177</v>
      </c>
      <c r="C62" s="180" t="s">
        <v>2</v>
      </c>
      <c r="D62" s="192">
        <v>360</v>
      </c>
      <c r="E62" s="570"/>
      <c r="F62" s="571"/>
      <c r="G62" s="571"/>
      <c r="H62" s="572"/>
      <c r="I62" s="573"/>
    </row>
    <row r="63" spans="1:9" ht="75" customHeight="1" x14ac:dyDescent="0.2">
      <c r="A63" s="33">
        <v>29</v>
      </c>
      <c r="B63" s="655" t="s">
        <v>178</v>
      </c>
      <c r="C63" s="181" t="s">
        <v>179</v>
      </c>
      <c r="D63" s="193">
        <v>1</v>
      </c>
      <c r="E63" s="570"/>
      <c r="F63" s="571"/>
      <c r="G63" s="571"/>
      <c r="H63" s="572"/>
      <c r="I63" s="573"/>
    </row>
    <row r="64" spans="1:9" ht="90" customHeight="1" x14ac:dyDescent="0.2">
      <c r="A64" s="33">
        <v>30</v>
      </c>
      <c r="B64" s="643" t="s">
        <v>141</v>
      </c>
      <c r="C64" s="173" t="s">
        <v>142</v>
      </c>
      <c r="D64" s="185">
        <v>200</v>
      </c>
      <c r="E64" s="570"/>
      <c r="F64" s="571"/>
      <c r="G64" s="571"/>
      <c r="H64" s="572"/>
      <c r="I64" s="573"/>
    </row>
    <row r="65" spans="1:9" ht="45" customHeight="1" x14ac:dyDescent="0.2">
      <c r="A65" s="33">
        <v>31</v>
      </c>
      <c r="B65" s="643" t="s">
        <v>143</v>
      </c>
      <c r="C65" s="173" t="s">
        <v>142</v>
      </c>
      <c r="D65" s="185">
        <v>1000</v>
      </c>
      <c r="E65" s="570"/>
      <c r="F65" s="571"/>
      <c r="G65" s="571"/>
      <c r="H65" s="572"/>
      <c r="I65" s="573"/>
    </row>
    <row r="66" spans="1:9" ht="45" customHeight="1" x14ac:dyDescent="0.2">
      <c r="A66" s="33">
        <v>32</v>
      </c>
      <c r="B66" s="643" t="s">
        <v>144</v>
      </c>
      <c r="C66" s="173" t="s">
        <v>145</v>
      </c>
      <c r="D66" s="185">
        <v>1000</v>
      </c>
      <c r="E66" s="570"/>
      <c r="F66" s="571"/>
      <c r="G66" s="571"/>
      <c r="H66" s="572"/>
      <c r="I66" s="573"/>
    </row>
    <row r="67" spans="1:9" ht="45" customHeight="1" x14ac:dyDescent="0.2">
      <c r="A67" s="33">
        <v>33</v>
      </c>
      <c r="B67" s="656" t="s">
        <v>180</v>
      </c>
      <c r="C67" s="182" t="s">
        <v>181</v>
      </c>
      <c r="D67" s="194">
        <v>1</v>
      </c>
      <c r="E67" s="570"/>
      <c r="F67" s="571"/>
      <c r="G67" s="571"/>
      <c r="H67" s="572"/>
      <c r="I67" s="573"/>
    </row>
    <row r="68" spans="1:9" x14ac:dyDescent="0.2">
      <c r="A68" s="759"/>
      <c r="C68" s="2"/>
      <c r="D68" s="8"/>
      <c r="E68" s="8"/>
      <c r="F68" s="2"/>
    </row>
    <row r="69" spans="1:9" s="7" customFormat="1" ht="30" customHeight="1" x14ac:dyDescent="0.2">
      <c r="A69" s="796" t="s">
        <v>882</v>
      </c>
      <c r="B69" s="797"/>
      <c r="C69" s="797"/>
      <c r="D69" s="797"/>
      <c r="E69" s="797"/>
      <c r="F69" s="798"/>
      <c r="G69" s="604">
        <f>SUM(G33:G68)</f>
        <v>0</v>
      </c>
      <c r="H69" s="604">
        <f>SUM(H33:H68)</f>
        <v>0</v>
      </c>
      <c r="I69" s="604">
        <f>SUM(I33:I68)</f>
        <v>0</v>
      </c>
    </row>
    <row r="70" spans="1:9" x14ac:dyDescent="0.2">
      <c r="A70" s="795"/>
      <c r="B70" s="795"/>
      <c r="C70" s="795"/>
      <c r="D70" s="795"/>
      <c r="E70" s="795"/>
      <c r="F70" s="795"/>
      <c r="G70" s="795"/>
      <c r="H70" s="795"/>
      <c r="I70" s="795"/>
    </row>
    <row r="71" spans="1:9" ht="30" customHeight="1" x14ac:dyDescent="0.2">
      <c r="A71" s="760" t="s">
        <v>5</v>
      </c>
      <c r="B71" s="761" t="s">
        <v>883</v>
      </c>
      <c r="C71" s="120"/>
      <c r="D71" s="122"/>
      <c r="E71" s="122"/>
      <c r="F71" s="120"/>
      <c r="G71" s="120"/>
      <c r="H71" s="120"/>
      <c r="I71" s="123"/>
    </row>
    <row r="72" spans="1:9" x14ac:dyDescent="0.2">
      <c r="A72" s="759"/>
      <c r="C72" s="2"/>
      <c r="D72" s="8"/>
      <c r="E72" s="8"/>
      <c r="F72" s="2"/>
    </row>
    <row r="73" spans="1:9" ht="15" customHeight="1" x14ac:dyDescent="0.2">
      <c r="A73" s="799" t="s">
        <v>884</v>
      </c>
      <c r="B73" s="799"/>
      <c r="C73" s="799"/>
      <c r="D73" s="799"/>
      <c r="E73" s="799"/>
      <c r="F73" s="799"/>
      <c r="G73" s="799"/>
      <c r="H73" s="799"/>
      <c r="I73" s="799"/>
    </row>
    <row r="74" spans="1:9" ht="15" customHeight="1" x14ac:dyDescent="0.2">
      <c r="A74" s="799" t="s">
        <v>802</v>
      </c>
      <c r="B74" s="799"/>
      <c r="C74" s="799"/>
      <c r="D74" s="799"/>
      <c r="E74" s="799"/>
      <c r="F74" s="799"/>
      <c r="G74" s="799"/>
      <c r="H74" s="799"/>
      <c r="I74" s="799"/>
    </row>
    <row r="75" spans="1:9" ht="30" customHeight="1" x14ac:dyDescent="0.2">
      <c r="A75" s="799" t="s">
        <v>885</v>
      </c>
      <c r="B75" s="799"/>
      <c r="C75" s="799"/>
      <c r="D75" s="799"/>
      <c r="E75" s="799"/>
      <c r="F75" s="799"/>
      <c r="G75" s="799"/>
      <c r="H75" s="799"/>
      <c r="I75" s="799"/>
    </row>
    <row r="76" spans="1:9" ht="15" customHeight="1" x14ac:dyDescent="0.2">
      <c r="A76" s="799" t="s">
        <v>886</v>
      </c>
      <c r="B76" s="799"/>
      <c r="C76" s="799"/>
      <c r="D76" s="799"/>
      <c r="E76" s="799"/>
      <c r="F76" s="799"/>
      <c r="G76" s="799"/>
      <c r="H76" s="799"/>
      <c r="I76" s="799"/>
    </row>
    <row r="77" spans="1:9" ht="75" customHeight="1" x14ac:dyDescent="0.2">
      <c r="A77" s="799" t="s">
        <v>887</v>
      </c>
      <c r="B77" s="799"/>
      <c r="C77" s="799"/>
      <c r="D77" s="799"/>
      <c r="E77" s="799"/>
      <c r="F77" s="799"/>
      <c r="G77" s="799"/>
      <c r="H77" s="799"/>
      <c r="I77" s="799"/>
    </row>
    <row r="78" spans="1:9" ht="15" customHeight="1" x14ac:dyDescent="0.2">
      <c r="A78" s="799" t="s">
        <v>888</v>
      </c>
      <c r="B78" s="799"/>
      <c r="C78" s="799"/>
      <c r="D78" s="799"/>
      <c r="E78" s="799"/>
      <c r="F78" s="799"/>
      <c r="G78" s="799"/>
      <c r="H78" s="799"/>
      <c r="I78" s="799"/>
    </row>
    <row r="79" spans="1:9" x14ac:dyDescent="0.2">
      <c r="B79" s="1"/>
      <c r="C79" s="2"/>
      <c r="D79" s="8"/>
      <c r="E79" s="8"/>
      <c r="F79" s="2"/>
    </row>
    <row r="80" spans="1:9" ht="45" customHeight="1" x14ac:dyDescent="0.2">
      <c r="A80" s="32">
        <v>1</v>
      </c>
      <c r="B80" s="643" t="s">
        <v>182</v>
      </c>
      <c r="C80" s="173" t="s">
        <v>169</v>
      </c>
      <c r="D80" s="196">
        <v>8</v>
      </c>
      <c r="E80" s="615"/>
      <c r="F80" s="616"/>
      <c r="G80" s="616"/>
      <c r="H80" s="617"/>
      <c r="I80" s="618"/>
    </row>
    <row r="81" spans="1:9" ht="60" customHeight="1" x14ac:dyDescent="0.2">
      <c r="A81" s="184">
        <v>2</v>
      </c>
      <c r="B81" s="644" t="s">
        <v>183</v>
      </c>
      <c r="C81" s="87" t="s">
        <v>169</v>
      </c>
      <c r="D81" s="197">
        <v>10</v>
      </c>
      <c r="E81" s="570"/>
      <c r="F81" s="571"/>
      <c r="G81" s="571"/>
      <c r="H81" s="572"/>
      <c r="I81" s="573"/>
    </row>
    <row r="82" spans="1:9" s="7" customFormat="1" x14ac:dyDescent="0.2">
      <c r="A82" s="200"/>
      <c r="B82" s="201"/>
      <c r="C82" s="116"/>
      <c r="D82" s="117"/>
      <c r="E82" s="117"/>
      <c r="F82" s="202"/>
      <c r="G82" s="116"/>
      <c r="H82" s="116"/>
      <c r="I82" s="203"/>
    </row>
    <row r="83" spans="1:9" s="7" customFormat="1" ht="30" customHeight="1" x14ac:dyDescent="0.2">
      <c r="A83" s="803" t="s">
        <v>889</v>
      </c>
      <c r="B83" s="804"/>
      <c r="C83" s="804"/>
      <c r="D83" s="804"/>
      <c r="E83" s="804"/>
      <c r="F83" s="805"/>
      <c r="G83" s="635">
        <f>SUM(G80:G82)</f>
        <v>0</v>
      </c>
      <c r="H83" s="635">
        <f t="shared" ref="H83:I83" si="0">SUM(H80:H82)</f>
        <v>0</v>
      </c>
      <c r="I83" s="635">
        <f t="shared" si="0"/>
        <v>0</v>
      </c>
    </row>
    <row r="84" spans="1:9" x14ac:dyDescent="0.2">
      <c r="A84" s="795"/>
      <c r="B84" s="795"/>
      <c r="C84" s="795"/>
      <c r="D84" s="795"/>
      <c r="E84" s="795"/>
      <c r="F84" s="795"/>
      <c r="G84" s="795"/>
      <c r="H84" s="795"/>
      <c r="I84" s="795"/>
    </row>
    <row r="85" spans="1:9" ht="30" customHeight="1" x14ac:dyDescent="0.2">
      <c r="A85" s="760" t="s">
        <v>10</v>
      </c>
      <c r="B85" s="761" t="s">
        <v>890</v>
      </c>
      <c r="C85" s="120"/>
      <c r="D85" s="122"/>
      <c r="E85" s="122"/>
      <c r="F85" s="120"/>
      <c r="G85" s="120"/>
      <c r="H85" s="120"/>
      <c r="I85" s="123"/>
    </row>
    <row r="86" spans="1:9" x14ac:dyDescent="0.2">
      <c r="A86" s="759"/>
      <c r="C86" s="2"/>
      <c r="D86" s="8"/>
      <c r="E86" s="8"/>
      <c r="F86" s="2"/>
    </row>
    <row r="87" spans="1:9" ht="15" customHeight="1" x14ac:dyDescent="0.2">
      <c r="A87" s="799" t="s">
        <v>891</v>
      </c>
      <c r="B87" s="799"/>
      <c r="C87" s="799"/>
      <c r="D87" s="799"/>
      <c r="E87" s="799"/>
      <c r="F87" s="799"/>
      <c r="G87" s="799"/>
      <c r="H87" s="799"/>
      <c r="I87" s="799"/>
    </row>
    <row r="88" spans="1:9" ht="15" customHeight="1" x14ac:dyDescent="0.2">
      <c r="A88" s="799" t="s">
        <v>436</v>
      </c>
      <c r="B88" s="799"/>
      <c r="C88" s="799"/>
      <c r="D88" s="799"/>
      <c r="E88" s="799"/>
      <c r="F88" s="799"/>
      <c r="G88" s="799"/>
      <c r="H88" s="799"/>
      <c r="I88" s="799"/>
    </row>
    <row r="89" spans="1:9" ht="15" customHeight="1" x14ac:dyDescent="0.2">
      <c r="A89" s="799" t="s">
        <v>892</v>
      </c>
      <c r="B89" s="799"/>
      <c r="C89" s="799"/>
      <c r="D89" s="799"/>
      <c r="E89" s="799"/>
      <c r="F89" s="799"/>
      <c r="G89" s="799"/>
      <c r="H89" s="799"/>
      <c r="I89" s="799"/>
    </row>
    <row r="90" spans="1:9" ht="45" customHeight="1" x14ac:dyDescent="0.2">
      <c r="A90" s="799" t="s">
        <v>893</v>
      </c>
      <c r="B90" s="799"/>
      <c r="C90" s="799"/>
      <c r="D90" s="799"/>
      <c r="E90" s="799"/>
      <c r="F90" s="799"/>
      <c r="G90" s="799"/>
      <c r="H90" s="799"/>
      <c r="I90" s="799"/>
    </row>
    <row r="91" spans="1:9" x14ac:dyDescent="0.2">
      <c r="A91" s="100"/>
      <c r="B91" s="26"/>
      <c r="C91" s="59"/>
      <c r="D91" s="59"/>
      <c r="E91" s="59"/>
      <c r="F91" s="59"/>
      <c r="G91" s="59"/>
      <c r="H91" s="59"/>
      <c r="I91" s="59"/>
    </row>
    <row r="92" spans="1:9" ht="38.25" x14ac:dyDescent="0.2">
      <c r="A92" s="33">
        <v>1</v>
      </c>
      <c r="B92" s="643" t="s">
        <v>738</v>
      </c>
      <c r="C92" s="173" t="s">
        <v>142</v>
      </c>
      <c r="D92" s="196">
        <v>288</v>
      </c>
      <c r="E92" s="615"/>
      <c r="F92" s="616"/>
      <c r="G92" s="616"/>
      <c r="H92" s="617"/>
      <c r="I92" s="618"/>
    </row>
    <row r="93" spans="1:9" ht="60" customHeight="1" x14ac:dyDescent="0.2">
      <c r="A93" s="184">
        <v>3</v>
      </c>
      <c r="B93" s="643" t="s">
        <v>184</v>
      </c>
      <c r="C93" s="173" t="s">
        <v>142</v>
      </c>
      <c r="D93" s="195">
        <v>8.32</v>
      </c>
      <c r="E93" s="570"/>
      <c r="F93" s="571"/>
      <c r="G93" s="571"/>
      <c r="H93" s="572"/>
      <c r="I93" s="573"/>
    </row>
    <row r="94" spans="1:9" ht="90" customHeight="1" x14ac:dyDescent="0.2">
      <c r="A94" s="184">
        <v>4</v>
      </c>
      <c r="B94" s="658" t="s">
        <v>185</v>
      </c>
      <c r="C94" s="173" t="s">
        <v>142</v>
      </c>
      <c r="D94" s="195">
        <v>27.5</v>
      </c>
      <c r="E94" s="570"/>
      <c r="F94" s="571"/>
      <c r="G94" s="571"/>
      <c r="H94" s="572"/>
      <c r="I94" s="573"/>
    </row>
    <row r="95" spans="1:9" ht="15" customHeight="1" x14ac:dyDescent="0.2">
      <c r="A95" s="204"/>
      <c r="B95" s="659" t="s">
        <v>186</v>
      </c>
      <c r="C95" s="173" t="s">
        <v>142</v>
      </c>
      <c r="D95" s="195">
        <v>23.7</v>
      </c>
      <c r="E95" s="570"/>
      <c r="F95" s="571"/>
      <c r="G95" s="571"/>
      <c r="H95" s="572"/>
      <c r="I95" s="573"/>
    </row>
    <row r="96" spans="1:9" ht="75" customHeight="1" x14ac:dyDescent="0.2">
      <c r="A96" s="204">
        <v>5</v>
      </c>
      <c r="B96" s="643" t="s">
        <v>187</v>
      </c>
      <c r="C96" s="173" t="s">
        <v>142</v>
      </c>
      <c r="D96" s="196">
        <v>115</v>
      </c>
      <c r="E96" s="570"/>
      <c r="F96" s="571"/>
      <c r="G96" s="571"/>
      <c r="H96" s="572"/>
      <c r="I96" s="573"/>
    </row>
    <row r="97" spans="1:9" ht="60" customHeight="1" x14ac:dyDescent="0.2">
      <c r="A97" s="33">
        <v>6</v>
      </c>
      <c r="B97" s="643" t="s">
        <v>188</v>
      </c>
      <c r="C97" s="173" t="s">
        <v>142</v>
      </c>
      <c r="D97" s="196">
        <v>83</v>
      </c>
      <c r="E97" s="570"/>
      <c r="F97" s="571"/>
      <c r="G97" s="571"/>
      <c r="H97" s="572"/>
      <c r="I97" s="573"/>
    </row>
    <row r="98" spans="1:9" s="7" customFormat="1" ht="60" customHeight="1" x14ac:dyDescent="0.2">
      <c r="A98" s="33">
        <v>7</v>
      </c>
      <c r="B98" s="645" t="s">
        <v>189</v>
      </c>
      <c r="C98" s="150" t="s">
        <v>142</v>
      </c>
      <c r="D98" s="207">
        <v>56</v>
      </c>
      <c r="E98" s="570"/>
      <c r="F98" s="571"/>
      <c r="G98" s="571"/>
      <c r="H98" s="572"/>
      <c r="I98" s="573"/>
    </row>
    <row r="99" spans="1:9" ht="105" customHeight="1" x14ac:dyDescent="0.2">
      <c r="A99" s="32">
        <v>8</v>
      </c>
      <c r="B99" s="643" t="s">
        <v>190</v>
      </c>
      <c r="C99" s="173" t="s">
        <v>147</v>
      </c>
      <c r="D99" s="196">
        <v>70</v>
      </c>
      <c r="E99" s="570"/>
      <c r="F99" s="571"/>
      <c r="G99" s="571"/>
      <c r="H99" s="572"/>
      <c r="I99" s="573"/>
    </row>
    <row r="100" spans="1:9" ht="75" customHeight="1" x14ac:dyDescent="0.2">
      <c r="A100" s="32">
        <v>9</v>
      </c>
      <c r="B100" s="643" t="s">
        <v>191</v>
      </c>
      <c r="C100" s="173" t="s">
        <v>142</v>
      </c>
      <c r="D100" s="196">
        <v>150</v>
      </c>
      <c r="E100" s="570"/>
      <c r="F100" s="571"/>
      <c r="G100" s="571"/>
      <c r="H100" s="572"/>
      <c r="I100" s="573"/>
    </row>
    <row r="101" spans="1:9" ht="76.5" x14ac:dyDescent="0.2">
      <c r="A101" s="32">
        <v>10</v>
      </c>
      <c r="B101" s="643" t="s">
        <v>192</v>
      </c>
      <c r="C101" s="173" t="s">
        <v>142</v>
      </c>
      <c r="D101" s="195">
        <v>29.7</v>
      </c>
      <c r="E101" s="570"/>
      <c r="F101" s="571"/>
      <c r="G101" s="571"/>
      <c r="H101" s="572"/>
      <c r="I101" s="573"/>
    </row>
    <row r="102" spans="1:9" ht="105" customHeight="1" x14ac:dyDescent="0.2">
      <c r="A102" s="33">
        <v>11</v>
      </c>
      <c r="B102" s="643" t="s">
        <v>193</v>
      </c>
      <c r="C102" s="173" t="s">
        <v>142</v>
      </c>
      <c r="D102" s="196">
        <v>288</v>
      </c>
      <c r="E102" s="570"/>
      <c r="F102" s="571"/>
      <c r="G102" s="571"/>
      <c r="H102" s="572"/>
      <c r="I102" s="573"/>
    </row>
    <row r="103" spans="1:9" ht="60" customHeight="1" x14ac:dyDescent="0.2">
      <c r="A103" s="33">
        <v>12</v>
      </c>
      <c r="B103" s="643" t="s">
        <v>194</v>
      </c>
      <c r="C103" s="173" t="s">
        <v>142</v>
      </c>
      <c r="D103" s="196">
        <v>184</v>
      </c>
      <c r="E103" s="570"/>
      <c r="F103" s="571"/>
      <c r="G103" s="571"/>
      <c r="H103" s="572"/>
      <c r="I103" s="573"/>
    </row>
    <row r="104" spans="1:9" ht="45" customHeight="1" x14ac:dyDescent="0.2">
      <c r="A104" s="32">
        <v>13</v>
      </c>
      <c r="B104" s="643" t="s">
        <v>195</v>
      </c>
      <c r="C104" s="173" t="s">
        <v>147</v>
      </c>
      <c r="D104" s="195">
        <v>38.35</v>
      </c>
      <c r="E104" s="570"/>
      <c r="F104" s="571"/>
      <c r="G104" s="571"/>
      <c r="H104" s="572"/>
      <c r="I104" s="573"/>
    </row>
    <row r="105" spans="1:9" ht="30" customHeight="1" x14ac:dyDescent="0.2">
      <c r="A105" s="184">
        <v>14</v>
      </c>
      <c r="B105" s="644" t="s">
        <v>196</v>
      </c>
      <c r="C105" s="87" t="s">
        <v>28</v>
      </c>
      <c r="D105" s="197">
        <v>25</v>
      </c>
      <c r="E105" s="570"/>
      <c r="F105" s="571"/>
      <c r="G105" s="571"/>
      <c r="H105" s="572"/>
      <c r="I105" s="573"/>
    </row>
    <row r="106" spans="1:9" x14ac:dyDescent="0.2">
      <c r="A106" s="205"/>
      <c r="B106" s="201"/>
      <c r="C106" s="116"/>
      <c r="D106" s="117"/>
      <c r="E106" s="117"/>
      <c r="F106" s="202"/>
      <c r="G106" s="206"/>
      <c r="H106" s="206"/>
      <c r="I106" s="118"/>
    </row>
    <row r="107" spans="1:9" s="7" customFormat="1" ht="30" customHeight="1" x14ac:dyDescent="0.2">
      <c r="A107" s="803" t="s">
        <v>894</v>
      </c>
      <c r="B107" s="804"/>
      <c r="C107" s="804"/>
      <c r="D107" s="804"/>
      <c r="E107" s="804"/>
      <c r="F107" s="805"/>
      <c r="G107" s="635">
        <f>SUM(G92:G106)</f>
        <v>0</v>
      </c>
      <c r="H107" s="635">
        <f>SUM(H92:H106)</f>
        <v>0</v>
      </c>
      <c r="I107" s="635">
        <f>SUM(I92:I106)</f>
        <v>0</v>
      </c>
    </row>
    <row r="108" spans="1:9" x14ac:dyDescent="0.2">
      <c r="A108" s="795"/>
      <c r="B108" s="795"/>
      <c r="C108" s="795"/>
      <c r="D108" s="795"/>
      <c r="E108" s="795"/>
      <c r="F108" s="795"/>
      <c r="G108" s="795"/>
      <c r="H108" s="795"/>
      <c r="I108" s="795"/>
    </row>
    <row r="109" spans="1:9" ht="30" customHeight="1" x14ac:dyDescent="0.2">
      <c r="A109" s="760" t="s">
        <v>22</v>
      </c>
      <c r="B109" s="761" t="s">
        <v>895</v>
      </c>
      <c r="C109" s="120"/>
      <c r="D109" s="122"/>
      <c r="E109" s="122"/>
      <c r="F109" s="120"/>
      <c r="G109" s="120"/>
      <c r="H109" s="120"/>
      <c r="I109" s="123"/>
    </row>
    <row r="110" spans="1:9" x14ac:dyDescent="0.2">
      <c r="A110" s="759"/>
      <c r="C110" s="2"/>
      <c r="D110" s="8"/>
      <c r="E110" s="8"/>
      <c r="F110" s="2"/>
    </row>
    <row r="111" spans="1:9" ht="15" customHeight="1" x14ac:dyDescent="0.2">
      <c r="A111" s="799" t="s">
        <v>197</v>
      </c>
      <c r="B111" s="799"/>
      <c r="C111" s="799"/>
      <c r="D111" s="799"/>
      <c r="E111" s="799"/>
      <c r="F111" s="799"/>
      <c r="G111" s="799"/>
      <c r="H111" s="799"/>
      <c r="I111" s="799"/>
    </row>
    <row r="112" spans="1:9" ht="45" customHeight="1" x14ac:dyDescent="0.2">
      <c r="A112" s="799" t="s">
        <v>198</v>
      </c>
      <c r="B112" s="799"/>
      <c r="C112" s="799"/>
      <c r="D112" s="799"/>
      <c r="E112" s="799"/>
      <c r="F112" s="799"/>
      <c r="G112" s="799"/>
      <c r="H112" s="799"/>
      <c r="I112" s="799"/>
    </row>
    <row r="113" spans="1:9" ht="45" customHeight="1" x14ac:dyDescent="0.2">
      <c r="A113" s="799" t="s">
        <v>199</v>
      </c>
      <c r="B113" s="799"/>
      <c r="C113" s="799"/>
      <c r="D113" s="799"/>
      <c r="E113" s="799"/>
      <c r="F113" s="799"/>
      <c r="G113" s="799"/>
      <c r="H113" s="799"/>
      <c r="I113" s="799"/>
    </row>
    <row r="114" spans="1:9" ht="12.75" customHeight="1" x14ac:dyDescent="0.2">
      <c r="A114" s="799" t="s">
        <v>201</v>
      </c>
      <c r="B114" s="799"/>
      <c r="C114" s="799"/>
      <c r="D114" s="799"/>
      <c r="E114" s="799"/>
      <c r="F114" s="799"/>
      <c r="G114" s="799"/>
      <c r="H114" s="799"/>
      <c r="I114" s="799"/>
    </row>
    <row r="115" spans="1:9" ht="30" customHeight="1" x14ac:dyDescent="0.2">
      <c r="A115" s="799" t="s">
        <v>896</v>
      </c>
      <c r="B115" s="799"/>
      <c r="C115" s="799"/>
      <c r="D115" s="799"/>
      <c r="E115" s="799"/>
      <c r="F115" s="799"/>
      <c r="G115" s="799"/>
      <c r="H115" s="799"/>
      <c r="I115" s="799"/>
    </row>
    <row r="116" spans="1:9" ht="30" customHeight="1" x14ac:dyDescent="0.2">
      <c r="A116" s="799" t="s">
        <v>897</v>
      </c>
      <c r="B116" s="799"/>
      <c r="C116" s="799"/>
      <c r="D116" s="799"/>
      <c r="E116" s="799"/>
      <c r="F116" s="799"/>
      <c r="G116" s="799"/>
      <c r="H116" s="799"/>
      <c r="I116" s="799"/>
    </row>
    <row r="117" spans="1:9" ht="30" customHeight="1" x14ac:dyDescent="0.2">
      <c r="A117" s="799" t="s">
        <v>200</v>
      </c>
      <c r="B117" s="799"/>
      <c r="C117" s="799"/>
      <c r="D117" s="799"/>
      <c r="E117" s="799"/>
      <c r="F117" s="799"/>
      <c r="G117" s="799"/>
      <c r="H117" s="799"/>
      <c r="I117" s="799"/>
    </row>
    <row r="118" spans="1:9" ht="15" customHeight="1" x14ac:dyDescent="0.2">
      <c r="A118" s="799" t="s">
        <v>202</v>
      </c>
      <c r="B118" s="799"/>
      <c r="C118" s="799"/>
      <c r="D118" s="799"/>
      <c r="E118" s="799"/>
      <c r="F118" s="799"/>
      <c r="G118" s="799"/>
      <c r="H118" s="799"/>
      <c r="I118" s="799"/>
    </row>
    <row r="119" spans="1:9" ht="15" customHeight="1" x14ac:dyDescent="0.2">
      <c r="A119" s="799" t="s">
        <v>898</v>
      </c>
      <c r="B119" s="799"/>
      <c r="C119" s="799"/>
      <c r="D119" s="799"/>
      <c r="E119" s="799"/>
      <c r="F119" s="799"/>
      <c r="G119" s="799"/>
      <c r="H119" s="799"/>
      <c r="I119" s="799"/>
    </row>
    <row r="120" spans="1:9" s="10" customFormat="1" ht="30" customHeight="1" x14ac:dyDescent="0.2">
      <c r="A120" s="799" t="s">
        <v>899</v>
      </c>
      <c r="B120" s="799"/>
      <c r="C120" s="799"/>
      <c r="D120" s="799"/>
      <c r="E120" s="799"/>
      <c r="F120" s="799"/>
      <c r="G120" s="799"/>
      <c r="H120" s="799"/>
      <c r="I120" s="799"/>
    </row>
    <row r="121" spans="1:9" ht="15" customHeight="1" x14ac:dyDescent="0.2">
      <c r="A121" s="799" t="s">
        <v>900</v>
      </c>
      <c r="B121" s="799"/>
      <c r="C121" s="799"/>
      <c r="D121" s="799"/>
      <c r="E121" s="799"/>
      <c r="F121" s="799"/>
      <c r="G121" s="799"/>
      <c r="H121" s="799"/>
      <c r="I121" s="799"/>
    </row>
    <row r="122" spans="1:9" x14ac:dyDescent="0.2">
      <c r="A122" s="759"/>
      <c r="C122" s="2"/>
      <c r="D122" s="8"/>
      <c r="E122" s="8"/>
      <c r="F122" s="2"/>
    </row>
    <row r="123" spans="1:9" ht="45" customHeight="1" x14ac:dyDescent="0.2">
      <c r="A123" s="32">
        <v>1</v>
      </c>
      <c r="B123" s="643" t="s">
        <v>748</v>
      </c>
      <c r="C123" s="173" t="s">
        <v>169</v>
      </c>
      <c r="D123" s="195">
        <v>1</v>
      </c>
      <c r="E123" s="615"/>
      <c r="F123" s="616"/>
      <c r="G123" s="616"/>
      <c r="H123" s="617"/>
      <c r="I123" s="618"/>
    </row>
    <row r="124" spans="1:9" ht="60" customHeight="1" x14ac:dyDescent="0.2">
      <c r="A124" s="32">
        <v>2</v>
      </c>
      <c r="B124" s="643" t="s">
        <v>803</v>
      </c>
      <c r="C124" s="173" t="s">
        <v>169</v>
      </c>
      <c r="D124" s="195">
        <v>1</v>
      </c>
      <c r="E124" s="570"/>
      <c r="F124" s="571"/>
      <c r="G124" s="571"/>
      <c r="H124" s="572"/>
      <c r="I124" s="573"/>
    </row>
    <row r="125" spans="1:9" s="7" customFormat="1" x14ac:dyDescent="0.2">
      <c r="A125" s="29"/>
      <c r="B125" s="58"/>
      <c r="D125" s="13"/>
      <c r="E125" s="13"/>
      <c r="F125" s="27"/>
    </row>
    <row r="126" spans="1:9" s="7" customFormat="1" ht="30" customHeight="1" x14ac:dyDescent="0.2">
      <c r="A126" s="796" t="s">
        <v>901</v>
      </c>
      <c r="B126" s="797"/>
      <c r="C126" s="797"/>
      <c r="D126" s="797"/>
      <c r="E126" s="797"/>
      <c r="F126" s="798"/>
      <c r="G126" s="604">
        <f>SUM(G123:G124)</f>
        <v>0</v>
      </c>
      <c r="H126" s="604">
        <f t="shared" ref="H126:I126" si="1">SUM(H123:H124)</f>
        <v>0</v>
      </c>
      <c r="I126" s="604">
        <f t="shared" si="1"/>
        <v>0</v>
      </c>
    </row>
    <row r="127" spans="1:9" x14ac:dyDescent="0.2">
      <c r="A127" s="795"/>
      <c r="B127" s="795"/>
      <c r="C127" s="795"/>
      <c r="D127" s="795"/>
      <c r="E127" s="795"/>
      <c r="F127" s="795"/>
      <c r="G127" s="795"/>
      <c r="H127" s="795"/>
      <c r="I127" s="795"/>
    </row>
    <row r="128" spans="1:9" ht="30" customHeight="1" x14ac:dyDescent="0.2">
      <c r="A128" s="760" t="s">
        <v>30</v>
      </c>
      <c r="B128" s="761" t="s">
        <v>902</v>
      </c>
      <c r="C128" s="120"/>
      <c r="D128" s="122"/>
      <c r="E128" s="122"/>
      <c r="F128" s="120"/>
      <c r="G128" s="120"/>
      <c r="H128" s="120"/>
      <c r="I128" s="123"/>
    </row>
    <row r="129" spans="1:9" x14ac:dyDescent="0.2">
      <c r="A129" s="759"/>
      <c r="B129" s="1"/>
      <c r="C129" s="2"/>
      <c r="D129" s="8"/>
      <c r="E129" s="8"/>
      <c r="F129" s="2"/>
    </row>
    <row r="130" spans="1:9" ht="15" customHeight="1" x14ac:dyDescent="0.2">
      <c r="A130" s="799" t="s">
        <v>203</v>
      </c>
      <c r="B130" s="799"/>
      <c r="C130" s="799"/>
      <c r="D130" s="799"/>
      <c r="E130" s="799"/>
      <c r="F130" s="799"/>
      <c r="G130" s="799"/>
      <c r="H130" s="799"/>
      <c r="I130" s="799"/>
    </row>
    <row r="131" spans="1:9" ht="15" customHeight="1" x14ac:dyDescent="0.2">
      <c r="A131" s="799" t="s">
        <v>903</v>
      </c>
      <c r="B131" s="799"/>
      <c r="C131" s="799"/>
      <c r="D131" s="799"/>
      <c r="E131" s="799"/>
      <c r="F131" s="799"/>
      <c r="G131" s="799"/>
      <c r="H131" s="799"/>
      <c r="I131" s="799"/>
    </row>
    <row r="132" spans="1:9" ht="15" customHeight="1" x14ac:dyDescent="0.2">
      <c r="A132" s="799" t="s">
        <v>904</v>
      </c>
      <c r="B132" s="799"/>
      <c r="C132" s="799"/>
      <c r="D132" s="799"/>
      <c r="E132" s="799"/>
      <c r="F132" s="799"/>
      <c r="G132" s="799"/>
      <c r="H132" s="799"/>
      <c r="I132" s="799"/>
    </row>
    <row r="133" spans="1:9" ht="30" customHeight="1" x14ac:dyDescent="0.2">
      <c r="A133" s="799" t="s">
        <v>204</v>
      </c>
      <c r="B133" s="799"/>
      <c r="C133" s="799"/>
      <c r="D133" s="799"/>
      <c r="E133" s="799"/>
      <c r="F133" s="799"/>
      <c r="G133" s="799"/>
      <c r="H133" s="799"/>
      <c r="I133" s="799"/>
    </row>
    <row r="134" spans="1:9" ht="15" customHeight="1" x14ac:dyDescent="0.2">
      <c r="A134" s="799" t="s">
        <v>205</v>
      </c>
      <c r="B134" s="799"/>
      <c r="C134" s="799"/>
      <c r="D134" s="799"/>
      <c r="E134" s="799"/>
      <c r="F134" s="799"/>
      <c r="G134" s="799"/>
      <c r="H134" s="799"/>
      <c r="I134" s="799"/>
    </row>
    <row r="135" spans="1:9" ht="30" customHeight="1" x14ac:dyDescent="0.2">
      <c r="A135" s="799" t="s">
        <v>206</v>
      </c>
      <c r="B135" s="799"/>
      <c r="C135" s="799"/>
      <c r="D135" s="799"/>
      <c r="E135" s="799"/>
      <c r="F135" s="799"/>
      <c r="G135" s="799"/>
      <c r="H135" s="799"/>
      <c r="I135" s="799"/>
    </row>
    <row r="136" spans="1:9" ht="15" customHeight="1" x14ac:dyDescent="0.2">
      <c r="A136" s="799" t="s">
        <v>905</v>
      </c>
      <c r="B136" s="799"/>
      <c r="C136" s="799"/>
      <c r="D136" s="799"/>
      <c r="E136" s="799"/>
      <c r="F136" s="799"/>
      <c r="G136" s="799"/>
      <c r="H136" s="799"/>
      <c r="I136" s="799"/>
    </row>
    <row r="137" spans="1:9" x14ac:dyDescent="0.2">
      <c r="B137" s="1"/>
      <c r="C137" s="2"/>
      <c r="D137" s="8"/>
      <c r="E137" s="8"/>
      <c r="F137" s="2"/>
    </row>
    <row r="138" spans="1:9" s="7" customFormat="1" ht="60" customHeight="1" x14ac:dyDescent="0.2">
      <c r="A138" s="33">
        <v>1</v>
      </c>
      <c r="B138" s="660" t="s">
        <v>749</v>
      </c>
      <c r="C138" s="174" t="s">
        <v>207</v>
      </c>
      <c r="D138" s="185">
        <v>20</v>
      </c>
      <c r="E138" s="5"/>
      <c r="F138" s="616"/>
      <c r="G138" s="616"/>
      <c r="H138" s="617"/>
      <c r="I138" s="618"/>
    </row>
    <row r="139" spans="1:9" s="7" customFormat="1" ht="60" customHeight="1" x14ac:dyDescent="0.2">
      <c r="A139" s="33">
        <v>2</v>
      </c>
      <c r="B139" s="660" t="s">
        <v>750</v>
      </c>
      <c r="C139" s="174" t="s">
        <v>207</v>
      </c>
      <c r="D139" s="185">
        <v>600</v>
      </c>
      <c r="E139" s="5"/>
      <c r="F139" s="571"/>
      <c r="G139" s="571"/>
      <c r="H139" s="572"/>
      <c r="I139" s="573"/>
    </row>
    <row r="140" spans="1:9" s="7" customFormat="1" ht="45" customHeight="1" x14ac:dyDescent="0.2">
      <c r="A140" s="184">
        <v>3</v>
      </c>
      <c r="B140" s="661" t="s">
        <v>751</v>
      </c>
      <c r="C140" s="148" t="s">
        <v>207</v>
      </c>
      <c r="D140" s="209">
        <v>200</v>
      </c>
      <c r="E140" s="198"/>
      <c r="F140" s="571"/>
      <c r="G140" s="571"/>
      <c r="H140" s="572"/>
      <c r="I140" s="573"/>
    </row>
    <row r="141" spans="1:9" s="7" customFormat="1" x14ac:dyDescent="0.2">
      <c r="A141" s="200"/>
      <c r="B141" s="201"/>
      <c r="C141" s="116"/>
      <c r="D141" s="117"/>
      <c r="E141" s="117"/>
      <c r="F141" s="202"/>
      <c r="G141" s="116"/>
      <c r="H141" s="116"/>
      <c r="I141" s="203"/>
    </row>
    <row r="142" spans="1:9" s="7" customFormat="1" ht="30" customHeight="1" x14ac:dyDescent="0.2">
      <c r="A142" s="803" t="s">
        <v>906</v>
      </c>
      <c r="B142" s="804"/>
      <c r="C142" s="804"/>
      <c r="D142" s="804"/>
      <c r="E142" s="804"/>
      <c r="F142" s="805"/>
      <c r="G142" s="635">
        <f>SUM(G138:G141)</f>
        <v>0</v>
      </c>
      <c r="H142" s="635">
        <f t="shared" ref="H142:I142" si="2">SUM(H138:H141)</f>
        <v>0</v>
      </c>
      <c r="I142" s="635">
        <f t="shared" si="2"/>
        <v>0</v>
      </c>
    </row>
    <row r="143" spans="1:9" x14ac:dyDescent="0.2">
      <c r="A143" s="816"/>
      <c r="B143" s="816"/>
      <c r="C143" s="816"/>
      <c r="D143" s="816"/>
      <c r="E143" s="816"/>
      <c r="F143" s="816"/>
      <c r="G143" s="816"/>
      <c r="H143" s="816"/>
      <c r="I143" s="816"/>
    </row>
    <row r="144" spans="1:9" ht="30" customHeight="1" x14ac:dyDescent="0.2">
      <c r="A144" s="760" t="s">
        <v>31</v>
      </c>
      <c r="B144" s="761" t="s">
        <v>907</v>
      </c>
      <c r="C144" s="120"/>
      <c r="D144" s="122"/>
      <c r="E144" s="122"/>
      <c r="F144" s="120"/>
      <c r="G144" s="120"/>
      <c r="H144" s="120"/>
      <c r="I144" s="123"/>
    </row>
    <row r="145" spans="1:9" x14ac:dyDescent="0.2">
      <c r="A145" s="759"/>
      <c r="C145" s="2"/>
      <c r="D145" s="8"/>
      <c r="E145" s="8"/>
      <c r="F145" s="2"/>
    </row>
    <row r="146" spans="1:9" ht="15" customHeight="1" x14ac:dyDescent="0.2">
      <c r="A146" s="799" t="s">
        <v>908</v>
      </c>
      <c r="B146" s="799"/>
      <c r="C146" s="799"/>
      <c r="D146" s="799"/>
      <c r="E146" s="799"/>
      <c r="F146" s="799"/>
      <c r="G146" s="799"/>
      <c r="H146" s="799"/>
      <c r="I146" s="799"/>
    </row>
    <row r="147" spans="1:9" ht="15" customHeight="1" x14ac:dyDescent="0.2">
      <c r="A147" s="799" t="s">
        <v>909</v>
      </c>
      <c r="B147" s="799"/>
      <c r="C147" s="799"/>
      <c r="D147" s="799"/>
      <c r="E147" s="799"/>
      <c r="F147" s="799"/>
      <c r="G147" s="799"/>
      <c r="H147" s="799"/>
      <c r="I147" s="799"/>
    </row>
    <row r="148" spans="1:9" ht="30" customHeight="1" x14ac:dyDescent="0.2">
      <c r="A148" s="799" t="s">
        <v>208</v>
      </c>
      <c r="B148" s="799"/>
      <c r="C148" s="799"/>
      <c r="D148" s="799"/>
      <c r="E148" s="799"/>
      <c r="F148" s="799"/>
      <c r="G148" s="799"/>
      <c r="H148" s="799"/>
      <c r="I148" s="799"/>
    </row>
    <row r="149" spans="1:9" ht="15" customHeight="1" x14ac:dyDescent="0.2">
      <c r="A149" s="799" t="s">
        <v>910</v>
      </c>
      <c r="B149" s="799"/>
      <c r="C149" s="799"/>
      <c r="D149" s="799"/>
      <c r="E149" s="799"/>
      <c r="F149" s="799"/>
      <c r="G149" s="799"/>
      <c r="H149" s="799"/>
      <c r="I149" s="799"/>
    </row>
    <row r="150" spans="1:9" ht="15" customHeight="1" x14ac:dyDescent="0.2">
      <c r="A150" s="799" t="s">
        <v>209</v>
      </c>
      <c r="B150" s="799"/>
      <c r="C150" s="799"/>
      <c r="D150" s="799"/>
      <c r="E150" s="799"/>
      <c r="F150" s="799"/>
      <c r="G150" s="799"/>
      <c r="H150" s="799"/>
      <c r="I150" s="799"/>
    </row>
    <row r="151" spans="1:9" ht="30" customHeight="1" x14ac:dyDescent="0.2">
      <c r="A151" s="799" t="s">
        <v>911</v>
      </c>
      <c r="B151" s="799"/>
      <c r="C151" s="799"/>
      <c r="D151" s="799"/>
      <c r="E151" s="799"/>
      <c r="F151" s="799"/>
      <c r="G151" s="799"/>
      <c r="H151" s="799"/>
      <c r="I151" s="799"/>
    </row>
    <row r="152" spans="1:9" ht="30" customHeight="1" x14ac:dyDescent="0.2">
      <c r="A152" s="799" t="s">
        <v>210</v>
      </c>
      <c r="B152" s="799"/>
      <c r="C152" s="799"/>
      <c r="D152" s="799"/>
      <c r="E152" s="799"/>
      <c r="F152" s="799"/>
      <c r="G152" s="799"/>
      <c r="H152" s="799"/>
      <c r="I152" s="799"/>
    </row>
    <row r="153" spans="1:9" ht="15" customHeight="1" x14ac:dyDescent="0.2">
      <c r="A153" s="799" t="s">
        <v>211</v>
      </c>
      <c r="B153" s="799"/>
      <c r="C153" s="799"/>
      <c r="D153" s="799"/>
      <c r="E153" s="799"/>
      <c r="F153" s="799"/>
      <c r="G153" s="799"/>
      <c r="H153" s="799"/>
      <c r="I153" s="799"/>
    </row>
    <row r="154" spans="1:9" x14ac:dyDescent="0.2">
      <c r="A154" s="100"/>
      <c r="B154" s="26"/>
      <c r="C154" s="59"/>
      <c r="D154" s="59"/>
      <c r="E154" s="59"/>
      <c r="F154" s="59"/>
      <c r="G154" s="59"/>
      <c r="H154" s="59"/>
      <c r="I154" s="59"/>
    </row>
    <row r="155" spans="1:9" ht="60" customHeight="1" x14ac:dyDescent="0.2">
      <c r="A155" s="30">
        <v>1</v>
      </c>
      <c r="B155" s="662" t="s">
        <v>212</v>
      </c>
      <c r="C155" s="173" t="s">
        <v>142</v>
      </c>
      <c r="D155" s="185">
        <v>250</v>
      </c>
      <c r="E155" s="5"/>
      <c r="F155" s="616"/>
      <c r="G155" s="616"/>
      <c r="H155" s="617"/>
      <c r="I155" s="618"/>
    </row>
    <row r="156" spans="1:9" ht="15" customHeight="1" x14ac:dyDescent="0.2">
      <c r="A156" s="31"/>
      <c r="B156" s="657" t="s">
        <v>213</v>
      </c>
      <c r="C156" s="173" t="s">
        <v>142</v>
      </c>
      <c r="D156" s="185">
        <v>360</v>
      </c>
      <c r="E156" s="5"/>
      <c r="F156" s="616"/>
      <c r="G156" s="616"/>
      <c r="H156" s="617"/>
      <c r="I156" s="618"/>
    </row>
    <row r="157" spans="1:9" ht="45" customHeight="1" x14ac:dyDescent="0.2">
      <c r="A157" s="30">
        <v>2</v>
      </c>
      <c r="B157" s="661" t="s">
        <v>214</v>
      </c>
      <c r="C157" s="173" t="s">
        <v>142</v>
      </c>
      <c r="D157" s="185">
        <v>360</v>
      </c>
      <c r="E157" s="5"/>
      <c r="F157" s="616"/>
      <c r="G157" s="616"/>
      <c r="H157" s="617"/>
      <c r="I157" s="618"/>
    </row>
    <row r="158" spans="1:9" ht="90" customHeight="1" x14ac:dyDescent="0.2">
      <c r="A158" s="30">
        <v>3</v>
      </c>
      <c r="B158" s="662" t="s">
        <v>805</v>
      </c>
      <c r="C158" s="173" t="s">
        <v>142</v>
      </c>
      <c r="D158" s="185">
        <v>194</v>
      </c>
      <c r="E158" s="5"/>
      <c r="F158" s="616"/>
      <c r="G158" s="616"/>
      <c r="H158" s="617"/>
      <c r="I158" s="618"/>
    </row>
    <row r="159" spans="1:9" ht="90" customHeight="1" x14ac:dyDescent="0.2">
      <c r="A159" s="32">
        <v>4</v>
      </c>
      <c r="B159" s="662" t="s">
        <v>804</v>
      </c>
      <c r="C159" s="173" t="s">
        <v>142</v>
      </c>
      <c r="D159" s="208">
        <v>29.5</v>
      </c>
      <c r="E159" s="5"/>
      <c r="F159" s="616"/>
      <c r="G159" s="616"/>
      <c r="H159" s="617"/>
      <c r="I159" s="618"/>
    </row>
    <row r="160" spans="1:9" ht="60" customHeight="1" x14ac:dyDescent="0.2">
      <c r="A160" s="33">
        <v>5</v>
      </c>
      <c r="B160" s="662" t="s">
        <v>215</v>
      </c>
      <c r="C160" s="173" t="s">
        <v>147</v>
      </c>
      <c r="D160" s="185">
        <v>35</v>
      </c>
      <c r="E160" s="5"/>
      <c r="F160" s="616"/>
      <c r="G160" s="616"/>
      <c r="H160" s="617"/>
      <c r="I160" s="618"/>
    </row>
    <row r="161" spans="1:9" ht="45" customHeight="1" x14ac:dyDescent="0.2">
      <c r="A161" s="33">
        <v>6</v>
      </c>
      <c r="B161" s="645" t="s">
        <v>752</v>
      </c>
      <c r="C161" s="173" t="s">
        <v>142</v>
      </c>
      <c r="D161" s="208">
        <v>100</v>
      </c>
      <c r="E161" s="5"/>
      <c r="F161" s="616"/>
      <c r="G161" s="616"/>
      <c r="H161" s="617"/>
      <c r="I161" s="618"/>
    </row>
    <row r="162" spans="1:9" ht="45" customHeight="1" x14ac:dyDescent="0.2">
      <c r="A162" s="33">
        <v>7</v>
      </c>
      <c r="B162" s="662" t="s">
        <v>806</v>
      </c>
      <c r="C162" s="173" t="s">
        <v>142</v>
      </c>
      <c r="D162" s="185">
        <v>112</v>
      </c>
      <c r="E162" s="5"/>
      <c r="F162" s="616"/>
      <c r="G162" s="616"/>
      <c r="H162" s="617"/>
      <c r="I162" s="618"/>
    </row>
    <row r="163" spans="1:9" ht="75" customHeight="1" x14ac:dyDescent="0.2">
      <c r="A163" s="32">
        <v>8</v>
      </c>
      <c r="B163" s="660" t="s">
        <v>216</v>
      </c>
      <c r="C163" s="173" t="s">
        <v>142</v>
      </c>
      <c r="D163" s="185">
        <v>360</v>
      </c>
      <c r="E163" s="5"/>
      <c r="F163" s="616"/>
      <c r="G163" s="616"/>
      <c r="H163" s="617"/>
      <c r="I163" s="618"/>
    </row>
    <row r="164" spans="1:9" ht="60" customHeight="1" x14ac:dyDescent="0.2">
      <c r="A164" s="184">
        <v>9</v>
      </c>
      <c r="B164" s="663" t="s">
        <v>217</v>
      </c>
      <c r="C164" s="148" t="s">
        <v>142</v>
      </c>
      <c r="D164" s="210">
        <v>260.52999999999997</v>
      </c>
      <c r="E164" s="5"/>
      <c r="F164" s="616"/>
      <c r="G164" s="616"/>
      <c r="H164" s="617"/>
      <c r="I164" s="618"/>
    </row>
    <row r="165" spans="1:9" s="7" customFormat="1" x14ac:dyDescent="0.2">
      <c r="A165" s="200"/>
      <c r="B165" s="201"/>
      <c r="C165" s="116"/>
      <c r="D165" s="117"/>
      <c r="E165" s="117"/>
      <c r="F165" s="202"/>
      <c r="G165" s="116"/>
      <c r="H165" s="116"/>
      <c r="I165" s="203"/>
    </row>
    <row r="166" spans="1:9" s="7" customFormat="1" ht="30" customHeight="1" x14ac:dyDescent="0.2">
      <c r="A166" s="803" t="s">
        <v>912</v>
      </c>
      <c r="B166" s="804"/>
      <c r="C166" s="804"/>
      <c r="D166" s="804"/>
      <c r="E166" s="804"/>
      <c r="F166" s="805"/>
      <c r="G166" s="635">
        <f>SUM(G155:G165)</f>
        <v>0</v>
      </c>
      <c r="H166" s="635">
        <f t="shared" ref="H166:I166" si="3">SUM(H155:H165)</f>
        <v>0</v>
      </c>
      <c r="I166" s="635">
        <f t="shared" si="3"/>
        <v>0</v>
      </c>
    </row>
    <row r="167" spans="1:9" x14ac:dyDescent="0.2">
      <c r="A167" s="795"/>
      <c r="B167" s="795"/>
      <c r="C167" s="795"/>
      <c r="D167" s="795"/>
      <c r="E167" s="795"/>
      <c r="F167" s="795"/>
      <c r="G167" s="795"/>
      <c r="H167" s="795"/>
      <c r="I167" s="795"/>
    </row>
    <row r="168" spans="1:9" ht="30" customHeight="1" x14ac:dyDescent="0.2">
      <c r="A168" s="760" t="s">
        <v>438</v>
      </c>
      <c r="B168" s="761" t="s">
        <v>913</v>
      </c>
      <c r="C168" s="120"/>
      <c r="D168" s="122"/>
      <c r="E168" s="122"/>
      <c r="F168" s="120"/>
      <c r="G168" s="120"/>
      <c r="H168" s="120"/>
      <c r="I168" s="123"/>
    </row>
    <row r="169" spans="1:9" x14ac:dyDescent="0.2">
      <c r="A169" s="759"/>
      <c r="C169" s="2"/>
      <c r="D169" s="8"/>
      <c r="E169" s="8"/>
      <c r="F169" s="2"/>
    </row>
    <row r="170" spans="1:9" ht="15" customHeight="1" x14ac:dyDescent="0.2">
      <c r="A170" s="799" t="s">
        <v>915</v>
      </c>
      <c r="B170" s="799"/>
      <c r="C170" s="799"/>
      <c r="D170" s="799"/>
      <c r="E170" s="799"/>
      <c r="F170" s="799"/>
      <c r="G170" s="799"/>
      <c r="H170" s="799"/>
      <c r="I170" s="799"/>
    </row>
    <row r="171" spans="1:9" ht="15" customHeight="1" x14ac:dyDescent="0.2">
      <c r="A171" s="799" t="s">
        <v>218</v>
      </c>
      <c r="B171" s="799"/>
      <c r="C171" s="799"/>
      <c r="D171" s="799"/>
      <c r="E171" s="799"/>
      <c r="F171" s="799"/>
      <c r="G171" s="799"/>
      <c r="H171" s="799"/>
      <c r="I171" s="799"/>
    </row>
    <row r="172" spans="1:9" ht="30" customHeight="1" x14ac:dyDescent="0.2">
      <c r="A172" s="799" t="s">
        <v>753</v>
      </c>
      <c r="B172" s="799"/>
      <c r="C172" s="799"/>
      <c r="D172" s="799"/>
      <c r="E172" s="799"/>
      <c r="F172" s="799"/>
      <c r="G172" s="799"/>
      <c r="H172" s="799"/>
      <c r="I172" s="799"/>
    </row>
    <row r="173" spans="1:9" ht="15" customHeight="1" x14ac:dyDescent="0.2">
      <c r="A173" s="799" t="s">
        <v>219</v>
      </c>
      <c r="B173" s="799"/>
      <c r="C173" s="799"/>
      <c r="D173" s="799"/>
      <c r="E173" s="799"/>
      <c r="F173" s="799"/>
      <c r="G173" s="799"/>
      <c r="H173" s="799"/>
      <c r="I173" s="799"/>
    </row>
    <row r="174" spans="1:9" ht="15" customHeight="1" x14ac:dyDescent="0.2">
      <c r="A174" s="799" t="s">
        <v>807</v>
      </c>
      <c r="B174" s="799"/>
      <c r="C174" s="799"/>
      <c r="D174" s="799"/>
      <c r="E174" s="799"/>
      <c r="F174" s="799"/>
      <c r="G174" s="799"/>
      <c r="H174" s="799"/>
      <c r="I174" s="799"/>
    </row>
    <row r="175" spans="1:9" ht="30" customHeight="1" x14ac:dyDescent="0.2">
      <c r="A175" s="799" t="s">
        <v>220</v>
      </c>
      <c r="B175" s="799"/>
      <c r="C175" s="799"/>
      <c r="D175" s="799"/>
      <c r="E175" s="799"/>
      <c r="F175" s="799"/>
      <c r="G175" s="799"/>
      <c r="H175" s="799"/>
      <c r="I175" s="799"/>
    </row>
    <row r="176" spans="1:9" ht="45" customHeight="1" x14ac:dyDescent="0.2">
      <c r="A176" s="799" t="s">
        <v>221</v>
      </c>
      <c r="B176" s="799"/>
      <c r="C176" s="799"/>
      <c r="D176" s="799"/>
      <c r="E176" s="799"/>
      <c r="F176" s="799"/>
      <c r="G176" s="799"/>
      <c r="H176" s="799"/>
      <c r="I176" s="799"/>
    </row>
    <row r="177" spans="1:9" ht="15" customHeight="1" x14ac:dyDescent="0.2">
      <c r="A177" s="799" t="s">
        <v>222</v>
      </c>
      <c r="B177" s="799"/>
      <c r="C177" s="799"/>
      <c r="D177" s="799"/>
      <c r="E177" s="799"/>
      <c r="F177" s="799"/>
      <c r="G177" s="799"/>
      <c r="H177" s="799"/>
      <c r="I177" s="799"/>
    </row>
    <row r="178" spans="1:9" ht="15" customHeight="1" x14ac:dyDescent="0.2">
      <c r="A178" s="799" t="s">
        <v>914</v>
      </c>
      <c r="B178" s="799"/>
      <c r="C178" s="799"/>
      <c r="D178" s="799"/>
      <c r="E178" s="799"/>
      <c r="F178" s="799"/>
      <c r="G178" s="799"/>
      <c r="H178" s="799"/>
      <c r="I178" s="799"/>
    </row>
    <row r="179" spans="1:9" ht="15" customHeight="1" x14ac:dyDescent="0.2">
      <c r="A179" s="799" t="s">
        <v>754</v>
      </c>
      <c r="B179" s="799"/>
      <c r="C179" s="799"/>
      <c r="D179" s="799"/>
      <c r="E179" s="799"/>
      <c r="F179" s="799"/>
      <c r="G179" s="799"/>
      <c r="H179" s="799"/>
      <c r="I179" s="799"/>
    </row>
    <row r="180" spans="1:9" x14ac:dyDescent="0.2">
      <c r="A180" s="34"/>
      <c r="B180" s="26"/>
      <c r="C180" s="26"/>
      <c r="D180" s="26"/>
      <c r="E180" s="26"/>
      <c r="F180" s="26"/>
    </row>
    <row r="181" spans="1:9" ht="105" customHeight="1" x14ac:dyDescent="0.2">
      <c r="A181" s="33">
        <v>1</v>
      </c>
      <c r="B181" s="660" t="s">
        <v>808</v>
      </c>
      <c r="C181" s="174" t="s">
        <v>28</v>
      </c>
      <c r="D181" s="185">
        <v>3</v>
      </c>
      <c r="E181" s="5"/>
      <c r="F181" s="616"/>
      <c r="G181" s="616"/>
      <c r="H181" s="617"/>
      <c r="I181" s="618"/>
    </row>
    <row r="182" spans="1:9" ht="135" customHeight="1" x14ac:dyDescent="0.2">
      <c r="A182" s="33">
        <v>2</v>
      </c>
      <c r="B182" s="662" t="s">
        <v>787</v>
      </c>
      <c r="C182" s="173" t="s">
        <v>28</v>
      </c>
      <c r="D182" s="196">
        <v>1</v>
      </c>
      <c r="E182" s="5"/>
      <c r="F182" s="616"/>
      <c r="G182" s="616"/>
      <c r="H182" s="617"/>
      <c r="I182" s="618"/>
    </row>
    <row r="183" spans="1:9" ht="135" customHeight="1" x14ac:dyDescent="0.2">
      <c r="A183" s="33">
        <v>3</v>
      </c>
      <c r="B183" s="662" t="s">
        <v>815</v>
      </c>
      <c r="C183" s="173" t="s">
        <v>28</v>
      </c>
      <c r="D183" s="196">
        <v>1</v>
      </c>
      <c r="E183" s="5"/>
      <c r="F183" s="616"/>
      <c r="G183" s="616"/>
      <c r="H183" s="617"/>
      <c r="I183" s="618"/>
    </row>
    <row r="184" spans="1:9" ht="135" customHeight="1" x14ac:dyDescent="0.2">
      <c r="A184" s="33">
        <v>4</v>
      </c>
      <c r="B184" s="662" t="s">
        <v>755</v>
      </c>
      <c r="C184" s="173" t="s">
        <v>28</v>
      </c>
      <c r="D184" s="196">
        <v>1</v>
      </c>
      <c r="E184" s="5"/>
      <c r="F184" s="616"/>
      <c r="G184" s="616"/>
      <c r="H184" s="617"/>
      <c r="I184" s="618"/>
    </row>
    <row r="185" spans="1:9" ht="45" customHeight="1" x14ac:dyDescent="0.2">
      <c r="A185" s="33">
        <v>5</v>
      </c>
      <c r="B185" s="662" t="s">
        <v>223</v>
      </c>
      <c r="C185" s="173" t="s">
        <v>147</v>
      </c>
      <c r="D185" s="196">
        <v>15</v>
      </c>
      <c r="E185" s="5"/>
      <c r="F185" s="616"/>
      <c r="G185" s="616"/>
      <c r="H185" s="617"/>
      <c r="I185" s="618"/>
    </row>
    <row r="186" spans="1:9" ht="45" customHeight="1" x14ac:dyDescent="0.2">
      <c r="A186" s="33">
        <v>6</v>
      </c>
      <c r="B186" s="643" t="s">
        <v>224</v>
      </c>
      <c r="C186" s="173" t="s">
        <v>28</v>
      </c>
      <c r="D186" s="196">
        <v>10</v>
      </c>
      <c r="E186" s="5"/>
      <c r="F186" s="616"/>
      <c r="G186" s="616"/>
      <c r="H186" s="617"/>
      <c r="I186" s="618"/>
    </row>
    <row r="187" spans="1:9" ht="60" customHeight="1" x14ac:dyDescent="0.2">
      <c r="A187" s="32">
        <v>7</v>
      </c>
      <c r="B187" s="660" t="s">
        <v>756</v>
      </c>
      <c r="C187" s="174" t="s">
        <v>28</v>
      </c>
      <c r="D187" s="185">
        <v>5</v>
      </c>
      <c r="E187" s="5"/>
      <c r="F187" s="616"/>
      <c r="G187" s="616"/>
      <c r="H187" s="617"/>
      <c r="I187" s="618"/>
    </row>
    <row r="188" spans="1:9" ht="120" customHeight="1" x14ac:dyDescent="0.2">
      <c r="A188" s="33">
        <v>8</v>
      </c>
      <c r="B188" s="660" t="s">
        <v>809</v>
      </c>
      <c r="C188" s="174" t="s">
        <v>28</v>
      </c>
      <c r="D188" s="185">
        <v>5</v>
      </c>
      <c r="E188" s="5"/>
      <c r="F188" s="616"/>
      <c r="G188" s="616"/>
      <c r="H188" s="617"/>
      <c r="I188" s="618"/>
    </row>
    <row r="189" spans="1:9" ht="105" customHeight="1" x14ac:dyDescent="0.2">
      <c r="A189" s="33">
        <v>9</v>
      </c>
      <c r="B189" s="660" t="s">
        <v>757</v>
      </c>
      <c r="C189" s="174" t="s">
        <v>28</v>
      </c>
      <c r="D189" s="185">
        <v>2</v>
      </c>
      <c r="E189" s="5"/>
      <c r="F189" s="616"/>
      <c r="G189" s="616"/>
      <c r="H189" s="617"/>
      <c r="I189" s="618"/>
    </row>
    <row r="190" spans="1:9" ht="105" customHeight="1" x14ac:dyDescent="0.2">
      <c r="A190" s="33">
        <v>10</v>
      </c>
      <c r="B190" s="660" t="s">
        <v>816</v>
      </c>
      <c r="C190" s="174" t="s">
        <v>28</v>
      </c>
      <c r="D190" s="185">
        <v>2</v>
      </c>
      <c r="E190" s="5"/>
      <c r="F190" s="616"/>
      <c r="G190" s="616"/>
      <c r="H190" s="617"/>
      <c r="I190" s="618"/>
    </row>
    <row r="191" spans="1:9" s="7" customFormat="1" x14ac:dyDescent="0.2">
      <c r="A191" s="200"/>
      <c r="B191" s="201"/>
      <c r="C191" s="116"/>
      <c r="D191" s="117"/>
      <c r="E191" s="117"/>
      <c r="F191" s="202"/>
      <c r="G191" s="116"/>
      <c r="H191" s="116"/>
      <c r="I191" s="203"/>
    </row>
    <row r="192" spans="1:9" s="7" customFormat="1" ht="30" customHeight="1" x14ac:dyDescent="0.2">
      <c r="A192" s="803" t="s">
        <v>916</v>
      </c>
      <c r="B192" s="804"/>
      <c r="C192" s="804"/>
      <c r="D192" s="804"/>
      <c r="E192" s="804"/>
      <c r="F192" s="805"/>
      <c r="G192" s="635">
        <f>SUM(G181:G191)</f>
        <v>0</v>
      </c>
      <c r="H192" s="635">
        <f>SUM(H181:H191)</f>
        <v>0</v>
      </c>
      <c r="I192" s="635">
        <f>SUM(I181:I191)</f>
        <v>0</v>
      </c>
    </row>
    <row r="193" spans="1:9" x14ac:dyDescent="0.2">
      <c r="A193" s="795"/>
      <c r="B193" s="795"/>
      <c r="C193" s="795"/>
      <c r="D193" s="795"/>
      <c r="E193" s="795"/>
      <c r="F193" s="795"/>
      <c r="G193" s="795"/>
      <c r="H193" s="795"/>
      <c r="I193" s="795"/>
    </row>
    <row r="194" spans="1:9" ht="30" customHeight="1" x14ac:dyDescent="0.2">
      <c r="A194" s="760" t="s">
        <v>447</v>
      </c>
      <c r="B194" s="761" t="s">
        <v>917</v>
      </c>
      <c r="C194" s="120"/>
      <c r="D194" s="122"/>
      <c r="E194" s="122"/>
      <c r="F194" s="120"/>
      <c r="G194" s="120"/>
      <c r="H194" s="120"/>
      <c r="I194" s="123"/>
    </row>
    <row r="195" spans="1:9" s="7" customFormat="1" x14ac:dyDescent="0.2">
      <c r="A195" s="759"/>
      <c r="B195" s="642"/>
      <c r="C195" s="2"/>
      <c r="D195" s="8"/>
      <c r="E195" s="8"/>
      <c r="F195" s="2"/>
    </row>
    <row r="196" spans="1:9" s="7" customFormat="1" ht="60" customHeight="1" x14ac:dyDescent="0.2">
      <c r="A196" s="32">
        <v>1</v>
      </c>
      <c r="B196" s="662" t="s">
        <v>225</v>
      </c>
      <c r="C196" s="173" t="s">
        <v>28</v>
      </c>
      <c r="D196" s="185">
        <v>66</v>
      </c>
      <c r="E196" s="5"/>
      <c r="F196" s="616"/>
      <c r="G196" s="616"/>
      <c r="H196" s="617"/>
      <c r="I196" s="618"/>
    </row>
    <row r="197" spans="1:9" s="7" customFormat="1" ht="45" customHeight="1" x14ac:dyDescent="0.2">
      <c r="A197" s="32">
        <v>2</v>
      </c>
      <c r="B197" s="643" t="s">
        <v>785</v>
      </c>
      <c r="C197" s="173" t="s">
        <v>147</v>
      </c>
      <c r="D197" s="185">
        <v>68</v>
      </c>
      <c r="E197" s="5"/>
      <c r="F197" s="616"/>
      <c r="G197" s="616"/>
      <c r="H197" s="617"/>
      <c r="I197" s="618"/>
    </row>
    <row r="198" spans="1:9" s="7" customFormat="1" ht="60" customHeight="1" x14ac:dyDescent="0.2">
      <c r="A198" s="32">
        <v>3</v>
      </c>
      <c r="B198" s="662" t="s">
        <v>226</v>
      </c>
      <c r="C198" s="173" t="s">
        <v>142</v>
      </c>
      <c r="D198" s="185">
        <v>330</v>
      </c>
      <c r="E198" s="5"/>
      <c r="F198" s="616"/>
      <c r="G198" s="616"/>
      <c r="H198" s="617"/>
      <c r="I198" s="618"/>
    </row>
    <row r="199" spans="1:9" s="7" customFormat="1" ht="60" customHeight="1" x14ac:dyDescent="0.2">
      <c r="A199" s="32">
        <v>4</v>
      </c>
      <c r="B199" s="662" t="s">
        <v>227</v>
      </c>
      <c r="C199" s="173" t="s">
        <v>142</v>
      </c>
      <c r="D199" s="185">
        <v>330</v>
      </c>
      <c r="E199" s="5"/>
      <c r="F199" s="616"/>
      <c r="G199" s="616"/>
      <c r="H199" s="617"/>
      <c r="I199" s="618"/>
    </row>
    <row r="200" spans="1:9" s="7" customFormat="1" ht="45" customHeight="1" x14ac:dyDescent="0.2">
      <c r="A200" s="30">
        <v>5</v>
      </c>
      <c r="B200" s="664" t="s">
        <v>228</v>
      </c>
      <c r="C200" s="87" t="s">
        <v>142</v>
      </c>
      <c r="D200" s="209">
        <v>330</v>
      </c>
      <c r="E200" s="5"/>
      <c r="F200" s="616"/>
      <c r="G200" s="616"/>
      <c r="H200" s="617"/>
      <c r="I200" s="618"/>
    </row>
    <row r="201" spans="1:9" s="7" customFormat="1" x14ac:dyDescent="0.2">
      <c r="A201" s="200"/>
      <c r="B201" s="201"/>
      <c r="C201" s="116"/>
      <c r="D201" s="117"/>
      <c r="E201" s="117"/>
      <c r="F201" s="202"/>
      <c r="G201" s="116"/>
      <c r="H201" s="116"/>
      <c r="I201" s="203"/>
    </row>
    <row r="202" spans="1:9" s="7" customFormat="1" ht="30" customHeight="1" x14ac:dyDescent="0.2">
      <c r="A202" s="803" t="s">
        <v>918</v>
      </c>
      <c r="B202" s="804"/>
      <c r="C202" s="804"/>
      <c r="D202" s="804"/>
      <c r="E202" s="804"/>
      <c r="F202" s="805"/>
      <c r="G202" s="635">
        <f>SUM(G196:G201)</f>
        <v>0</v>
      </c>
      <c r="H202" s="635">
        <f t="shared" ref="H202:I202" si="4">SUM(H196:H201)</f>
        <v>0</v>
      </c>
      <c r="I202" s="635">
        <f t="shared" si="4"/>
        <v>0</v>
      </c>
    </row>
    <row r="203" spans="1:9" x14ac:dyDescent="0.2">
      <c r="A203" s="795"/>
      <c r="B203" s="795"/>
      <c r="C203" s="795"/>
      <c r="D203" s="795"/>
      <c r="E203" s="795"/>
      <c r="F203" s="795"/>
      <c r="G203" s="795"/>
      <c r="H203" s="795"/>
      <c r="I203" s="795"/>
    </row>
    <row r="204" spans="1:9" ht="30" customHeight="1" x14ac:dyDescent="0.2">
      <c r="A204" s="760" t="s">
        <v>440</v>
      </c>
      <c r="B204" s="761" t="s">
        <v>919</v>
      </c>
      <c r="C204" s="120"/>
      <c r="D204" s="122"/>
      <c r="E204" s="122"/>
      <c r="F204" s="120"/>
      <c r="G204" s="120"/>
      <c r="H204" s="120"/>
      <c r="I204" s="123"/>
    </row>
    <row r="205" spans="1:9" s="7" customFormat="1" x14ac:dyDescent="0.2">
      <c r="A205" s="759"/>
      <c r="B205" s="642"/>
      <c r="C205" s="2"/>
      <c r="D205" s="8"/>
      <c r="E205" s="8"/>
      <c r="F205" s="2"/>
    </row>
    <row r="206" spans="1:9" s="7" customFormat="1" ht="15" customHeight="1" x14ac:dyDescent="0.2">
      <c r="A206" s="799" t="s">
        <v>229</v>
      </c>
      <c r="B206" s="799"/>
      <c r="C206" s="799"/>
      <c r="D206" s="799"/>
      <c r="E206" s="799"/>
      <c r="F206" s="799"/>
      <c r="G206" s="799"/>
      <c r="H206" s="799"/>
      <c r="I206" s="799"/>
    </row>
    <row r="207" spans="1:9" ht="30" customHeight="1" x14ac:dyDescent="0.2">
      <c r="A207" s="799" t="s">
        <v>794</v>
      </c>
      <c r="B207" s="799"/>
      <c r="C207" s="799"/>
      <c r="D207" s="799"/>
      <c r="E207" s="799"/>
      <c r="F207" s="799"/>
      <c r="G207" s="799"/>
      <c r="H207" s="799"/>
      <c r="I207" s="799"/>
    </row>
    <row r="208" spans="1:9" ht="45" customHeight="1" x14ac:dyDescent="0.2">
      <c r="A208" s="799" t="s">
        <v>230</v>
      </c>
      <c r="B208" s="799"/>
      <c r="C208" s="799"/>
      <c r="D208" s="799"/>
      <c r="E208" s="799"/>
      <c r="F208" s="799"/>
      <c r="G208" s="799"/>
      <c r="H208" s="799"/>
      <c r="I208" s="799"/>
    </row>
    <row r="209" spans="1:9" ht="30" customHeight="1" x14ac:dyDescent="0.2">
      <c r="A209" s="799" t="s">
        <v>810</v>
      </c>
      <c r="B209" s="799"/>
      <c r="C209" s="799"/>
      <c r="D209" s="799"/>
      <c r="E209" s="799"/>
      <c r="F209" s="799"/>
      <c r="G209" s="799"/>
      <c r="H209" s="799"/>
      <c r="I209" s="799"/>
    </row>
    <row r="210" spans="1:9" ht="45" customHeight="1" x14ac:dyDescent="0.2">
      <c r="A210" s="799" t="s">
        <v>231</v>
      </c>
      <c r="B210" s="799"/>
      <c r="C210" s="799"/>
      <c r="D210" s="799"/>
      <c r="E210" s="799"/>
      <c r="F210" s="799"/>
      <c r="G210" s="799"/>
      <c r="H210" s="799"/>
      <c r="I210" s="799"/>
    </row>
    <row r="211" spans="1:9" ht="15" customHeight="1" x14ac:dyDescent="0.2">
      <c r="A211" s="799" t="s">
        <v>232</v>
      </c>
      <c r="B211" s="799"/>
      <c r="C211" s="799"/>
      <c r="D211" s="799"/>
      <c r="E211" s="799"/>
      <c r="F211" s="799"/>
      <c r="G211" s="799"/>
      <c r="H211" s="799"/>
      <c r="I211" s="799"/>
    </row>
    <row r="212" spans="1:9" ht="15" customHeight="1" x14ac:dyDescent="0.2">
      <c r="A212" s="799" t="s">
        <v>233</v>
      </c>
      <c r="B212" s="799"/>
      <c r="C212" s="799"/>
      <c r="D212" s="799"/>
      <c r="E212" s="799"/>
      <c r="F212" s="799"/>
      <c r="G212" s="799"/>
      <c r="H212" s="799"/>
      <c r="I212" s="799"/>
    </row>
    <row r="213" spans="1:9" x14ac:dyDescent="0.2">
      <c r="A213" s="100"/>
      <c r="B213" s="26"/>
      <c r="C213" s="59"/>
      <c r="D213" s="59"/>
      <c r="E213" s="59"/>
      <c r="F213" s="59"/>
      <c r="G213" s="59"/>
      <c r="H213" s="59"/>
      <c r="I213" s="59"/>
    </row>
    <row r="214" spans="1:9" ht="75" customHeight="1" x14ac:dyDescent="0.2">
      <c r="A214" s="184">
        <v>1</v>
      </c>
      <c r="B214" s="664" t="s">
        <v>234</v>
      </c>
      <c r="C214" s="173" t="s">
        <v>147</v>
      </c>
      <c r="D214" s="195">
        <v>11.2</v>
      </c>
      <c r="E214" s="5"/>
      <c r="F214" s="616"/>
      <c r="G214" s="616"/>
      <c r="H214" s="617"/>
      <c r="I214" s="618"/>
    </row>
    <row r="215" spans="1:9" s="7" customFormat="1" ht="60" customHeight="1" x14ac:dyDescent="0.2">
      <c r="A215" s="33">
        <v>2</v>
      </c>
      <c r="B215" s="660" t="s">
        <v>235</v>
      </c>
      <c r="C215" s="174" t="s">
        <v>142</v>
      </c>
      <c r="D215" s="208">
        <v>31.6</v>
      </c>
      <c r="E215" s="5"/>
      <c r="F215" s="616"/>
      <c r="G215" s="616"/>
      <c r="H215" s="617"/>
      <c r="I215" s="618"/>
    </row>
    <row r="216" spans="1:9" ht="60" customHeight="1" x14ac:dyDescent="0.2">
      <c r="A216" s="33">
        <v>3</v>
      </c>
      <c r="B216" s="662" t="s">
        <v>236</v>
      </c>
      <c r="C216" s="173" t="s">
        <v>142</v>
      </c>
      <c r="D216" s="196">
        <v>20</v>
      </c>
      <c r="E216" s="5"/>
      <c r="F216" s="616"/>
      <c r="G216" s="616"/>
      <c r="H216" s="617"/>
      <c r="I216" s="618"/>
    </row>
    <row r="217" spans="1:9" s="7" customFormat="1" ht="60" customHeight="1" x14ac:dyDescent="0.2">
      <c r="A217" s="184">
        <v>4</v>
      </c>
      <c r="B217" s="663" t="s">
        <v>237</v>
      </c>
      <c r="C217" s="148" t="s">
        <v>147</v>
      </c>
      <c r="D217" s="209">
        <v>168</v>
      </c>
      <c r="E217" s="5"/>
      <c r="F217" s="616"/>
      <c r="G217" s="616"/>
      <c r="H217" s="617"/>
      <c r="I217" s="618"/>
    </row>
    <row r="218" spans="1:9" s="7" customFormat="1" x14ac:dyDescent="0.2">
      <c r="A218" s="211"/>
      <c r="B218" s="201"/>
      <c r="C218" s="116"/>
      <c r="D218" s="117"/>
      <c r="E218" s="117"/>
      <c r="F218" s="202"/>
      <c r="G218" s="116"/>
      <c r="H218" s="116"/>
      <c r="I218" s="203"/>
    </row>
    <row r="219" spans="1:9" s="7" customFormat="1" ht="30" customHeight="1" x14ac:dyDescent="0.2">
      <c r="A219" s="803" t="s">
        <v>920</v>
      </c>
      <c r="B219" s="804"/>
      <c r="C219" s="804"/>
      <c r="D219" s="804"/>
      <c r="E219" s="804"/>
      <c r="F219" s="805"/>
      <c r="G219" s="635">
        <f>SUM(G214:G218)</f>
        <v>0</v>
      </c>
      <c r="H219" s="635">
        <f t="shared" ref="H219:I219" si="5">SUM(H214:H218)</f>
        <v>0</v>
      </c>
      <c r="I219" s="635">
        <f t="shared" si="5"/>
        <v>0</v>
      </c>
    </row>
    <row r="220" spans="1:9" x14ac:dyDescent="0.2">
      <c r="A220" s="795"/>
      <c r="B220" s="795"/>
      <c r="C220" s="795"/>
      <c r="D220" s="795"/>
      <c r="E220" s="795"/>
      <c r="F220" s="795"/>
      <c r="G220" s="795"/>
      <c r="H220" s="795"/>
      <c r="I220" s="795"/>
    </row>
    <row r="221" spans="1:9" ht="30" customHeight="1" x14ac:dyDescent="0.2">
      <c r="A221" s="760" t="s">
        <v>441</v>
      </c>
      <c r="B221" s="761" t="s">
        <v>921</v>
      </c>
      <c r="C221" s="120"/>
      <c r="D221" s="122"/>
      <c r="E221" s="122"/>
      <c r="F221" s="120"/>
      <c r="G221" s="120"/>
      <c r="H221" s="120"/>
      <c r="I221" s="123"/>
    </row>
    <row r="222" spans="1:9" x14ac:dyDescent="0.2">
      <c r="B222" s="1"/>
      <c r="C222" s="2"/>
      <c r="D222" s="8"/>
      <c r="E222" s="8"/>
      <c r="F222" s="2"/>
    </row>
    <row r="223" spans="1:9" ht="15" customHeight="1" x14ac:dyDescent="0.2">
      <c r="A223" s="799" t="s">
        <v>922</v>
      </c>
      <c r="B223" s="799"/>
      <c r="C223" s="799"/>
      <c r="D223" s="799"/>
      <c r="E223" s="799"/>
      <c r="F223" s="799"/>
      <c r="G223" s="799"/>
      <c r="H223" s="799"/>
      <c r="I223" s="799"/>
    </row>
    <row r="224" spans="1:9" ht="15" customHeight="1" x14ac:dyDescent="0.2">
      <c r="A224" s="799" t="s">
        <v>238</v>
      </c>
      <c r="B224" s="799"/>
      <c r="C224" s="799"/>
      <c r="D224" s="799"/>
      <c r="E224" s="799"/>
      <c r="F224" s="799"/>
      <c r="G224" s="799"/>
      <c r="H224" s="799"/>
      <c r="I224" s="799"/>
    </row>
    <row r="225" spans="1:9" ht="60" customHeight="1" x14ac:dyDescent="0.2">
      <c r="A225" s="799" t="s">
        <v>923</v>
      </c>
      <c r="B225" s="799"/>
      <c r="C225" s="799"/>
      <c r="D225" s="799"/>
      <c r="E225" s="799"/>
      <c r="F225" s="799"/>
      <c r="G225" s="799"/>
      <c r="H225" s="799"/>
      <c r="I225" s="799"/>
    </row>
    <row r="226" spans="1:9" ht="60" customHeight="1" x14ac:dyDescent="0.2">
      <c r="A226" s="799" t="s">
        <v>239</v>
      </c>
      <c r="B226" s="799"/>
      <c r="C226" s="799"/>
      <c r="D226" s="799"/>
      <c r="E226" s="799"/>
      <c r="F226" s="799"/>
      <c r="G226" s="799"/>
      <c r="H226" s="799"/>
      <c r="I226" s="799"/>
    </row>
    <row r="227" spans="1:9" ht="15" customHeight="1" x14ac:dyDescent="0.2">
      <c r="A227" s="799" t="s">
        <v>240</v>
      </c>
      <c r="B227" s="799"/>
      <c r="C227" s="799"/>
      <c r="D227" s="799"/>
      <c r="E227" s="799"/>
      <c r="F227" s="799"/>
      <c r="G227" s="799"/>
      <c r="H227" s="799"/>
      <c r="I227" s="799"/>
    </row>
    <row r="228" spans="1:9" x14ac:dyDescent="0.2">
      <c r="A228" s="100"/>
      <c r="B228" s="26"/>
      <c r="C228" s="59"/>
      <c r="D228" s="59"/>
      <c r="E228" s="59"/>
      <c r="F228" s="59"/>
      <c r="G228" s="59"/>
      <c r="H228" s="59"/>
      <c r="I228" s="59"/>
    </row>
    <row r="229" spans="1:9" ht="60" customHeight="1" x14ac:dyDescent="0.2">
      <c r="A229" s="33">
        <v>1</v>
      </c>
      <c r="B229" s="660" t="s">
        <v>246</v>
      </c>
      <c r="C229" s="174" t="s">
        <v>147</v>
      </c>
      <c r="D229" s="185">
        <v>48</v>
      </c>
      <c r="E229" s="5"/>
      <c r="F229" s="616"/>
      <c r="G229" s="616"/>
      <c r="H229" s="617"/>
      <c r="I229" s="618"/>
    </row>
    <row r="230" spans="1:9" ht="75" customHeight="1" x14ac:dyDescent="0.2">
      <c r="A230" s="33">
        <v>2</v>
      </c>
      <c r="B230" s="660" t="s">
        <v>241</v>
      </c>
      <c r="C230" s="173" t="s">
        <v>147</v>
      </c>
      <c r="D230" s="208">
        <v>2</v>
      </c>
      <c r="E230" s="5"/>
      <c r="F230" s="616"/>
      <c r="G230" s="616"/>
      <c r="H230" s="617"/>
      <c r="I230" s="618"/>
    </row>
    <row r="231" spans="1:9" ht="90" customHeight="1" x14ac:dyDescent="0.2">
      <c r="A231" s="32">
        <v>3</v>
      </c>
      <c r="B231" s="660" t="s">
        <v>811</v>
      </c>
      <c r="C231" s="174" t="s">
        <v>142</v>
      </c>
      <c r="D231" s="185">
        <v>360</v>
      </c>
      <c r="E231" s="5"/>
      <c r="F231" s="616"/>
      <c r="G231" s="616"/>
      <c r="H231" s="617"/>
      <c r="I231" s="618"/>
    </row>
    <row r="232" spans="1:9" ht="60" customHeight="1" x14ac:dyDescent="0.2">
      <c r="A232" s="32">
        <v>4</v>
      </c>
      <c r="B232" s="660" t="s">
        <v>242</v>
      </c>
      <c r="C232" s="173" t="s">
        <v>147</v>
      </c>
      <c r="D232" s="208">
        <v>10</v>
      </c>
      <c r="E232" s="5"/>
      <c r="F232" s="616"/>
      <c r="G232" s="616"/>
      <c r="H232" s="617"/>
      <c r="I232" s="618"/>
    </row>
    <row r="233" spans="1:9" ht="45" customHeight="1" x14ac:dyDescent="0.2">
      <c r="A233" s="32">
        <v>5</v>
      </c>
      <c r="B233" s="643" t="s">
        <v>243</v>
      </c>
      <c r="C233" s="173" t="s">
        <v>147</v>
      </c>
      <c r="D233" s="195">
        <v>48.2</v>
      </c>
      <c r="E233" s="5"/>
      <c r="F233" s="616"/>
      <c r="G233" s="616"/>
      <c r="H233" s="617"/>
      <c r="I233" s="618"/>
    </row>
    <row r="234" spans="1:9" ht="75" customHeight="1" x14ac:dyDescent="0.2">
      <c r="A234" s="33">
        <v>6</v>
      </c>
      <c r="B234" s="662" t="s">
        <v>788</v>
      </c>
      <c r="C234" s="173" t="s">
        <v>28</v>
      </c>
      <c r="D234" s="196">
        <v>5</v>
      </c>
      <c r="E234" s="5"/>
      <c r="F234" s="616"/>
      <c r="G234" s="616"/>
      <c r="H234" s="617"/>
      <c r="I234" s="618"/>
    </row>
    <row r="235" spans="1:9" ht="45" customHeight="1" x14ac:dyDescent="0.2">
      <c r="A235" s="32">
        <v>7</v>
      </c>
      <c r="B235" s="645" t="s">
        <v>786</v>
      </c>
      <c r="C235" s="174" t="s">
        <v>28</v>
      </c>
      <c r="D235" s="185">
        <v>9</v>
      </c>
      <c r="E235" s="5"/>
      <c r="F235" s="616"/>
      <c r="G235" s="616"/>
      <c r="H235" s="617"/>
      <c r="I235" s="618"/>
    </row>
    <row r="236" spans="1:9" ht="45" customHeight="1" x14ac:dyDescent="0.2">
      <c r="A236" s="32">
        <v>8</v>
      </c>
      <c r="B236" s="645" t="s">
        <v>244</v>
      </c>
      <c r="C236" s="174" t="s">
        <v>147</v>
      </c>
      <c r="D236" s="185">
        <v>48</v>
      </c>
      <c r="E236" s="5"/>
      <c r="F236" s="616"/>
      <c r="G236" s="616"/>
      <c r="H236" s="617"/>
      <c r="I236" s="618"/>
    </row>
    <row r="237" spans="1:9" ht="60" customHeight="1" x14ac:dyDescent="0.2">
      <c r="A237" s="30">
        <v>9</v>
      </c>
      <c r="B237" s="663" t="s">
        <v>245</v>
      </c>
      <c r="C237" s="148" t="s">
        <v>147</v>
      </c>
      <c r="D237" s="209">
        <v>24</v>
      </c>
      <c r="E237" s="5"/>
      <c r="F237" s="616"/>
      <c r="G237" s="616"/>
      <c r="H237" s="617"/>
      <c r="I237" s="618"/>
    </row>
    <row r="238" spans="1:9" s="7" customFormat="1" x14ac:dyDescent="0.2">
      <c r="A238" s="200"/>
      <c r="B238" s="201"/>
      <c r="C238" s="116"/>
      <c r="D238" s="117"/>
      <c r="E238" s="117"/>
      <c r="F238" s="202"/>
      <c r="G238" s="116"/>
      <c r="H238" s="116"/>
      <c r="I238" s="203"/>
    </row>
    <row r="239" spans="1:9" s="7" customFormat="1" ht="30" customHeight="1" x14ac:dyDescent="0.2">
      <c r="A239" s="803" t="s">
        <v>924</v>
      </c>
      <c r="B239" s="804"/>
      <c r="C239" s="804"/>
      <c r="D239" s="804"/>
      <c r="E239" s="804"/>
      <c r="F239" s="805"/>
      <c r="G239" s="635">
        <f>SUM(G229:G237)</f>
        <v>0</v>
      </c>
      <c r="H239" s="635">
        <f t="shared" ref="H239:I239" si="6">SUM(H229:H237)</f>
        <v>0</v>
      </c>
      <c r="I239" s="635">
        <f t="shared" si="6"/>
        <v>0</v>
      </c>
    </row>
    <row r="240" spans="1:9" x14ac:dyDescent="0.2">
      <c r="A240" s="795"/>
      <c r="B240" s="795"/>
      <c r="C240" s="795"/>
      <c r="D240" s="795"/>
      <c r="E240" s="795"/>
      <c r="F240" s="795"/>
      <c r="G240" s="795"/>
      <c r="H240" s="795"/>
      <c r="I240" s="795"/>
    </row>
    <row r="241" spans="1:9" ht="30" customHeight="1" x14ac:dyDescent="0.2">
      <c r="A241" s="760" t="s">
        <v>439</v>
      </c>
      <c r="B241" s="761" t="s">
        <v>925</v>
      </c>
      <c r="C241" s="120"/>
      <c r="D241" s="122"/>
      <c r="E241" s="122"/>
      <c r="F241" s="120"/>
      <c r="G241" s="120"/>
      <c r="H241" s="120"/>
      <c r="I241" s="123"/>
    </row>
    <row r="242" spans="1:9" x14ac:dyDescent="0.2">
      <c r="A242" s="759"/>
      <c r="C242" s="2"/>
      <c r="D242" s="8"/>
      <c r="E242" s="8"/>
      <c r="F242" s="2"/>
    </row>
    <row r="243" spans="1:9" ht="15" customHeight="1" x14ac:dyDescent="0.2">
      <c r="A243" s="799" t="s">
        <v>247</v>
      </c>
      <c r="B243" s="799"/>
      <c r="C243" s="799"/>
      <c r="D243" s="799"/>
      <c r="E243" s="799"/>
      <c r="F243" s="799"/>
      <c r="G243" s="799"/>
      <c r="H243" s="799"/>
      <c r="I243" s="799"/>
    </row>
    <row r="244" spans="1:9" ht="15" customHeight="1" x14ac:dyDescent="0.2">
      <c r="A244" s="799" t="s">
        <v>248</v>
      </c>
      <c r="B244" s="799"/>
      <c r="C244" s="799"/>
      <c r="D244" s="799"/>
      <c r="E244" s="799"/>
      <c r="F244" s="799"/>
      <c r="G244" s="799"/>
      <c r="H244" s="799"/>
      <c r="I244" s="799"/>
    </row>
    <row r="245" spans="1:9" ht="45" customHeight="1" x14ac:dyDescent="0.2">
      <c r="A245" s="799" t="s">
        <v>795</v>
      </c>
      <c r="B245" s="799"/>
      <c r="C245" s="799"/>
      <c r="D245" s="799"/>
      <c r="E245" s="799"/>
      <c r="F245" s="799"/>
      <c r="G245" s="799"/>
      <c r="H245" s="799"/>
      <c r="I245" s="799"/>
    </row>
    <row r="246" spans="1:9" ht="15" customHeight="1" x14ac:dyDescent="0.2">
      <c r="A246" s="799" t="s">
        <v>926</v>
      </c>
      <c r="B246" s="799"/>
      <c r="C246" s="799"/>
      <c r="D246" s="799"/>
      <c r="E246" s="799"/>
      <c r="F246" s="799"/>
      <c r="G246" s="799"/>
      <c r="H246" s="799"/>
      <c r="I246" s="799"/>
    </row>
    <row r="247" spans="1:9" ht="30" customHeight="1" x14ac:dyDescent="0.2">
      <c r="A247" s="799" t="s">
        <v>249</v>
      </c>
      <c r="B247" s="799"/>
      <c r="C247" s="799"/>
      <c r="D247" s="799"/>
      <c r="E247" s="799"/>
      <c r="F247" s="799"/>
      <c r="G247" s="799"/>
      <c r="H247" s="799"/>
      <c r="I247" s="799"/>
    </row>
    <row r="248" spans="1:9" ht="30" customHeight="1" x14ac:dyDescent="0.2">
      <c r="A248" s="799" t="s">
        <v>927</v>
      </c>
      <c r="B248" s="799"/>
      <c r="C248" s="799"/>
      <c r="D248" s="799"/>
      <c r="E248" s="799"/>
      <c r="F248" s="799"/>
      <c r="G248" s="799"/>
      <c r="H248" s="799"/>
      <c r="I248" s="799"/>
    </row>
    <row r="249" spans="1:9" ht="45" customHeight="1" x14ac:dyDescent="0.2">
      <c r="A249" s="799" t="s">
        <v>739</v>
      </c>
      <c r="B249" s="799"/>
      <c r="C249" s="799"/>
      <c r="D249" s="799"/>
      <c r="E249" s="799"/>
      <c r="F249" s="799"/>
      <c r="G249" s="799"/>
      <c r="H249" s="799"/>
      <c r="I249" s="799"/>
    </row>
    <row r="250" spans="1:9" ht="15" customHeight="1" x14ac:dyDescent="0.2">
      <c r="A250" s="799"/>
      <c r="B250" s="799"/>
      <c r="C250" s="799"/>
      <c r="D250" s="799"/>
      <c r="E250" s="799"/>
      <c r="F250" s="799"/>
      <c r="G250" s="799"/>
      <c r="H250" s="799"/>
      <c r="I250" s="799"/>
    </row>
    <row r="251" spans="1:9" ht="59.25" customHeight="1" x14ac:dyDescent="0.2">
      <c r="A251" s="32">
        <v>1</v>
      </c>
      <c r="B251" s="645" t="s">
        <v>250</v>
      </c>
      <c r="C251" s="173" t="s">
        <v>142</v>
      </c>
      <c r="D251" s="196">
        <v>250</v>
      </c>
      <c r="E251" s="5"/>
      <c r="F251" s="616"/>
      <c r="G251" s="616"/>
      <c r="H251" s="617"/>
      <c r="I251" s="618"/>
    </row>
    <row r="252" spans="1:9" ht="45" customHeight="1" x14ac:dyDescent="0.2">
      <c r="A252" s="32">
        <v>2</v>
      </c>
      <c r="B252" s="645" t="s">
        <v>251</v>
      </c>
      <c r="C252" s="173" t="s">
        <v>142</v>
      </c>
      <c r="D252" s="196">
        <v>250</v>
      </c>
      <c r="E252" s="5"/>
      <c r="F252" s="616"/>
      <c r="G252" s="616"/>
      <c r="H252" s="617"/>
      <c r="I252" s="618"/>
    </row>
    <row r="253" spans="1:9" ht="45" customHeight="1" x14ac:dyDescent="0.2">
      <c r="A253" s="32">
        <v>3</v>
      </c>
      <c r="B253" s="643" t="s">
        <v>252</v>
      </c>
      <c r="C253" s="173" t="s">
        <v>147</v>
      </c>
      <c r="D253" s="196">
        <v>250</v>
      </c>
      <c r="E253" s="5"/>
      <c r="F253" s="616"/>
      <c r="G253" s="616"/>
      <c r="H253" s="617"/>
      <c r="I253" s="618"/>
    </row>
    <row r="254" spans="1:9" ht="150" customHeight="1" x14ac:dyDescent="0.2">
      <c r="A254" s="32">
        <v>4</v>
      </c>
      <c r="B254" s="645" t="s">
        <v>928</v>
      </c>
      <c r="C254" s="173" t="s">
        <v>142</v>
      </c>
      <c r="D254" s="196">
        <v>60</v>
      </c>
      <c r="E254" s="5"/>
      <c r="F254" s="616"/>
      <c r="G254" s="616"/>
      <c r="H254" s="617"/>
      <c r="I254" s="618"/>
    </row>
    <row r="255" spans="1:9" ht="60" customHeight="1" x14ac:dyDescent="0.2">
      <c r="A255" s="32">
        <v>5</v>
      </c>
      <c r="B255" s="645" t="s">
        <v>929</v>
      </c>
      <c r="C255" s="173" t="s">
        <v>142</v>
      </c>
      <c r="D255" s="196">
        <v>200</v>
      </c>
      <c r="E255" s="5"/>
      <c r="F255" s="616"/>
      <c r="G255" s="616"/>
      <c r="H255" s="617"/>
      <c r="I255" s="618"/>
    </row>
    <row r="256" spans="1:9" ht="45" customHeight="1" x14ac:dyDescent="0.2">
      <c r="A256" s="32">
        <v>6</v>
      </c>
      <c r="B256" s="662" t="s">
        <v>253</v>
      </c>
      <c r="C256" s="173" t="s">
        <v>147</v>
      </c>
      <c r="D256" s="196">
        <v>120</v>
      </c>
      <c r="E256" s="5"/>
      <c r="F256" s="616"/>
      <c r="G256" s="616"/>
      <c r="H256" s="617"/>
      <c r="I256" s="618"/>
    </row>
    <row r="257" spans="1:9" ht="30" customHeight="1" x14ac:dyDescent="0.2">
      <c r="A257" s="32">
        <v>7</v>
      </c>
      <c r="B257" s="643" t="s">
        <v>254</v>
      </c>
      <c r="C257" s="173" t="s">
        <v>1</v>
      </c>
      <c r="D257" s="196">
        <v>60</v>
      </c>
      <c r="E257" s="681"/>
      <c r="F257" s="616"/>
      <c r="G257" s="616"/>
      <c r="H257" s="617"/>
      <c r="I257" s="618"/>
    </row>
    <row r="258" spans="1:9" x14ac:dyDescent="0.2">
      <c r="B258" s="1"/>
      <c r="C258" s="2"/>
      <c r="D258" s="8"/>
      <c r="E258" s="8"/>
      <c r="F258" s="8"/>
    </row>
    <row r="259" spans="1:9" s="7" customFormat="1" ht="30" customHeight="1" x14ac:dyDescent="0.2">
      <c r="A259" s="796" t="s">
        <v>930</v>
      </c>
      <c r="B259" s="797"/>
      <c r="C259" s="797"/>
      <c r="D259" s="797"/>
      <c r="E259" s="797"/>
      <c r="F259" s="798"/>
      <c r="G259" s="604">
        <f>SUM(G251:G258)</f>
        <v>0</v>
      </c>
      <c r="H259" s="604">
        <f t="shared" ref="H259:I259" si="7">SUM(H251:H258)</f>
        <v>0</v>
      </c>
      <c r="I259" s="604">
        <f t="shared" si="7"/>
        <v>0</v>
      </c>
    </row>
    <row r="260" spans="1:9" x14ac:dyDescent="0.2">
      <c r="A260" s="795"/>
      <c r="B260" s="795"/>
      <c r="C260" s="795"/>
      <c r="D260" s="795"/>
      <c r="E260" s="795"/>
      <c r="F260" s="795"/>
      <c r="G260" s="795"/>
      <c r="H260" s="795"/>
      <c r="I260" s="795"/>
    </row>
    <row r="261" spans="1:9" ht="30" customHeight="1" x14ac:dyDescent="0.2">
      <c r="A261" s="760" t="s">
        <v>442</v>
      </c>
      <c r="B261" s="761" t="s">
        <v>931</v>
      </c>
      <c r="C261" s="120"/>
      <c r="D261" s="122"/>
      <c r="E261" s="122"/>
      <c r="F261" s="120"/>
      <c r="G261" s="120"/>
      <c r="H261" s="120"/>
      <c r="I261" s="123"/>
    </row>
    <row r="262" spans="1:9" x14ac:dyDescent="0.2">
      <c r="A262" s="759"/>
      <c r="C262" s="2"/>
      <c r="D262" s="8"/>
      <c r="E262" s="8"/>
      <c r="F262" s="2"/>
    </row>
    <row r="263" spans="1:9" ht="75" customHeight="1" x14ac:dyDescent="0.2">
      <c r="A263" s="32">
        <v>1</v>
      </c>
      <c r="B263" s="660" t="s">
        <v>255</v>
      </c>
      <c r="C263" s="173" t="s">
        <v>142</v>
      </c>
      <c r="D263" s="185">
        <v>250</v>
      </c>
      <c r="E263" s="5"/>
      <c r="F263" s="616"/>
      <c r="G263" s="616"/>
      <c r="H263" s="617"/>
      <c r="I263" s="618"/>
    </row>
    <row r="264" spans="1:9" ht="105" customHeight="1" x14ac:dyDescent="0.2">
      <c r="A264" s="30">
        <v>2</v>
      </c>
      <c r="B264" s="660" t="s">
        <v>789</v>
      </c>
      <c r="C264" s="173" t="s">
        <v>142</v>
      </c>
      <c r="D264" s="185">
        <v>50</v>
      </c>
      <c r="E264" s="5"/>
      <c r="F264" s="616"/>
      <c r="G264" s="616"/>
      <c r="H264" s="617"/>
      <c r="I264" s="618"/>
    </row>
    <row r="265" spans="1:9" ht="105" customHeight="1" x14ac:dyDescent="0.2">
      <c r="A265" s="31">
        <v>3</v>
      </c>
      <c r="B265" s="660" t="s">
        <v>932</v>
      </c>
      <c r="C265" s="173" t="s">
        <v>142</v>
      </c>
      <c r="D265" s="185">
        <v>50</v>
      </c>
      <c r="E265" s="5"/>
      <c r="F265" s="616"/>
      <c r="G265" s="616"/>
      <c r="H265" s="617"/>
      <c r="I265" s="618"/>
    </row>
    <row r="266" spans="1:9" ht="105" customHeight="1" x14ac:dyDescent="0.2">
      <c r="A266" s="30">
        <v>4</v>
      </c>
      <c r="B266" s="660" t="s">
        <v>790</v>
      </c>
      <c r="C266" s="173" t="s">
        <v>142</v>
      </c>
      <c r="D266" s="196">
        <v>250</v>
      </c>
      <c r="E266" s="5"/>
      <c r="F266" s="616"/>
      <c r="G266" s="616"/>
      <c r="H266" s="617"/>
      <c r="I266" s="618"/>
    </row>
    <row r="267" spans="1:9" ht="105" customHeight="1" x14ac:dyDescent="0.2">
      <c r="A267" s="31">
        <v>5</v>
      </c>
      <c r="B267" s="660" t="s">
        <v>740</v>
      </c>
      <c r="C267" s="173" t="s">
        <v>142</v>
      </c>
      <c r="D267" s="196">
        <v>150</v>
      </c>
      <c r="E267" s="5"/>
      <c r="F267" s="616"/>
      <c r="G267" s="616"/>
      <c r="H267" s="617"/>
      <c r="I267" s="618"/>
    </row>
    <row r="268" spans="1:9" ht="45" customHeight="1" x14ac:dyDescent="0.2">
      <c r="A268" s="32">
        <v>6</v>
      </c>
      <c r="B268" s="643" t="s">
        <v>256</v>
      </c>
      <c r="C268" s="173" t="s">
        <v>147</v>
      </c>
      <c r="D268" s="196">
        <v>3</v>
      </c>
      <c r="E268" s="5"/>
      <c r="F268" s="616"/>
      <c r="G268" s="616"/>
      <c r="H268" s="617"/>
      <c r="I268" s="618"/>
    </row>
    <row r="269" spans="1:9" x14ac:dyDescent="0.2">
      <c r="B269" s="26"/>
      <c r="C269" s="2"/>
      <c r="D269" s="8"/>
      <c r="E269" s="8"/>
      <c r="F269" s="2"/>
    </row>
    <row r="270" spans="1:9" s="7" customFormat="1" ht="30" customHeight="1" x14ac:dyDescent="0.2">
      <c r="A270" s="796" t="s">
        <v>933</v>
      </c>
      <c r="B270" s="797"/>
      <c r="C270" s="797"/>
      <c r="D270" s="797"/>
      <c r="E270" s="797"/>
      <c r="F270" s="798"/>
      <c r="G270" s="604">
        <f>SUM(G263:G269)</f>
        <v>0</v>
      </c>
      <c r="H270" s="604">
        <f t="shared" ref="H270:I270" si="8">SUM(H263:H269)</f>
        <v>0</v>
      </c>
      <c r="I270" s="604">
        <f t="shared" si="8"/>
        <v>0</v>
      </c>
    </row>
    <row r="271" spans="1:9" x14ac:dyDescent="0.2">
      <c r="A271" s="795"/>
      <c r="B271" s="795"/>
      <c r="C271" s="795"/>
      <c r="D271" s="795"/>
      <c r="E271" s="795"/>
      <c r="F271" s="795"/>
      <c r="G271" s="795"/>
      <c r="H271" s="795"/>
      <c r="I271" s="795"/>
    </row>
    <row r="272" spans="1:9" ht="30" customHeight="1" x14ac:dyDescent="0.2">
      <c r="A272" s="760" t="s">
        <v>443</v>
      </c>
      <c r="B272" s="761" t="s">
        <v>934</v>
      </c>
      <c r="C272" s="120"/>
      <c r="D272" s="122"/>
      <c r="E272" s="122"/>
      <c r="F272" s="120"/>
      <c r="G272" s="120"/>
      <c r="H272" s="120"/>
      <c r="I272" s="123"/>
    </row>
    <row r="273" spans="1:9" x14ac:dyDescent="0.2">
      <c r="A273" s="759"/>
      <c r="C273" s="2"/>
      <c r="D273" s="8"/>
      <c r="E273" s="8"/>
      <c r="F273" s="2"/>
    </row>
    <row r="274" spans="1:9" ht="15" customHeight="1" x14ac:dyDescent="0.2">
      <c r="A274" s="799" t="s">
        <v>257</v>
      </c>
      <c r="B274" s="799"/>
      <c r="C274" s="799"/>
      <c r="D274" s="799"/>
      <c r="E274" s="799"/>
      <c r="F274" s="799"/>
      <c r="G274" s="799"/>
      <c r="H274" s="799"/>
      <c r="I274" s="799"/>
    </row>
    <row r="275" spans="1:9" ht="30" customHeight="1" x14ac:dyDescent="0.2">
      <c r="A275" s="799" t="s">
        <v>258</v>
      </c>
      <c r="B275" s="799"/>
      <c r="C275" s="799"/>
      <c r="D275" s="799"/>
      <c r="E275" s="799"/>
      <c r="F275" s="799"/>
      <c r="G275" s="799"/>
      <c r="H275" s="799"/>
      <c r="I275" s="799"/>
    </row>
    <row r="276" spans="1:9" ht="15" customHeight="1" x14ac:dyDescent="0.2">
      <c r="A276" s="799" t="s">
        <v>796</v>
      </c>
      <c r="B276" s="799"/>
      <c r="C276" s="799"/>
      <c r="D276" s="799"/>
      <c r="E276" s="799"/>
      <c r="F276" s="799"/>
      <c r="G276" s="799"/>
      <c r="H276" s="799"/>
      <c r="I276" s="799"/>
    </row>
    <row r="277" spans="1:9" ht="30" customHeight="1" x14ac:dyDescent="0.2">
      <c r="A277" s="799" t="s">
        <v>812</v>
      </c>
      <c r="B277" s="799"/>
      <c r="C277" s="799"/>
      <c r="D277" s="799"/>
      <c r="E277" s="799"/>
      <c r="F277" s="799"/>
      <c r="G277" s="799"/>
      <c r="H277" s="799"/>
      <c r="I277" s="799"/>
    </row>
    <row r="278" spans="1:9" ht="30" customHeight="1" x14ac:dyDescent="0.2">
      <c r="A278" s="799" t="s">
        <v>259</v>
      </c>
      <c r="B278" s="799"/>
      <c r="C278" s="799"/>
      <c r="D278" s="799"/>
      <c r="E278" s="799"/>
      <c r="F278" s="799"/>
      <c r="G278" s="799"/>
      <c r="H278" s="799"/>
      <c r="I278" s="799"/>
    </row>
    <row r="279" spans="1:9" ht="60" customHeight="1" x14ac:dyDescent="0.2">
      <c r="A279" s="799" t="s">
        <v>1045</v>
      </c>
      <c r="B279" s="799"/>
      <c r="C279" s="799"/>
      <c r="D279" s="799"/>
      <c r="E279" s="799"/>
      <c r="F279" s="799"/>
      <c r="G279" s="799"/>
      <c r="H279" s="799"/>
      <c r="I279" s="799"/>
    </row>
    <row r="280" spans="1:9" ht="15" customHeight="1" x14ac:dyDescent="0.2">
      <c r="A280" s="799"/>
      <c r="B280" s="799"/>
      <c r="C280" s="799"/>
      <c r="D280" s="799"/>
      <c r="E280" s="799"/>
      <c r="F280" s="799"/>
      <c r="G280" s="799"/>
      <c r="H280" s="799"/>
      <c r="I280" s="799"/>
    </row>
    <row r="281" spans="1:9" ht="60" customHeight="1" x14ac:dyDescent="0.2">
      <c r="A281" s="32">
        <v>1</v>
      </c>
      <c r="B281" s="662" t="s">
        <v>260</v>
      </c>
      <c r="C281" s="173" t="s">
        <v>142</v>
      </c>
      <c r="D281" s="196">
        <v>98</v>
      </c>
      <c r="E281" s="5"/>
      <c r="F281" s="616"/>
      <c r="G281" s="616"/>
      <c r="H281" s="617"/>
      <c r="I281" s="618"/>
    </row>
    <row r="282" spans="1:9" ht="60" customHeight="1" x14ac:dyDescent="0.2">
      <c r="A282" s="32">
        <v>2</v>
      </c>
      <c r="B282" s="662" t="s">
        <v>261</v>
      </c>
      <c r="C282" s="173" t="s">
        <v>142</v>
      </c>
      <c r="D282" s="196">
        <v>95</v>
      </c>
      <c r="E282" s="5"/>
      <c r="F282" s="616"/>
      <c r="G282" s="616"/>
      <c r="H282" s="617"/>
      <c r="I282" s="618"/>
    </row>
    <row r="283" spans="1:9" ht="90" customHeight="1" x14ac:dyDescent="0.2">
      <c r="A283" s="33">
        <v>3</v>
      </c>
      <c r="B283" s="662" t="s">
        <v>742</v>
      </c>
      <c r="C283" s="173" t="s">
        <v>142</v>
      </c>
      <c r="D283" s="637">
        <v>10</v>
      </c>
      <c r="E283" s="5"/>
      <c r="F283" s="616"/>
      <c r="G283" s="616"/>
      <c r="H283" s="617"/>
      <c r="I283" s="618"/>
    </row>
    <row r="284" spans="1:9" ht="90" customHeight="1" x14ac:dyDescent="0.2">
      <c r="A284" s="33">
        <v>4</v>
      </c>
      <c r="B284" s="662" t="s">
        <v>797</v>
      </c>
      <c r="C284" s="173" t="s">
        <v>142</v>
      </c>
      <c r="D284" s="196">
        <v>230</v>
      </c>
      <c r="E284" s="5"/>
      <c r="F284" s="616"/>
      <c r="G284" s="616"/>
      <c r="H284" s="617"/>
      <c r="I284" s="618"/>
    </row>
    <row r="285" spans="1:9" ht="105" customHeight="1" x14ac:dyDescent="0.2">
      <c r="A285" s="33">
        <v>5</v>
      </c>
      <c r="B285" s="662" t="s">
        <v>798</v>
      </c>
      <c r="C285" s="173" t="s">
        <v>142</v>
      </c>
      <c r="D285" s="196">
        <v>65</v>
      </c>
      <c r="E285" s="5"/>
      <c r="F285" s="616"/>
      <c r="G285" s="616"/>
      <c r="H285" s="617"/>
      <c r="I285" s="618"/>
    </row>
    <row r="286" spans="1:9" ht="90" customHeight="1" x14ac:dyDescent="0.2">
      <c r="A286" s="30">
        <v>6</v>
      </c>
      <c r="B286" s="665" t="s">
        <v>813</v>
      </c>
      <c r="C286" s="212" t="s">
        <v>142</v>
      </c>
      <c r="D286" s="213">
        <v>50.47</v>
      </c>
      <c r="E286" s="5"/>
      <c r="F286" s="616"/>
      <c r="G286" s="616"/>
      <c r="H286" s="617"/>
      <c r="I286" s="618"/>
    </row>
    <row r="287" spans="1:9" ht="15" customHeight="1" x14ac:dyDescent="0.2">
      <c r="A287" s="31"/>
      <c r="B287" s="666" t="s">
        <v>262</v>
      </c>
      <c r="C287" s="212" t="s">
        <v>142</v>
      </c>
      <c r="D287" s="636">
        <v>198</v>
      </c>
      <c r="E287" s="5"/>
      <c r="F287" s="616"/>
      <c r="G287" s="616"/>
      <c r="H287" s="617"/>
      <c r="I287" s="618"/>
    </row>
    <row r="288" spans="1:9" ht="90" customHeight="1" x14ac:dyDescent="0.2">
      <c r="A288" s="33">
        <v>7</v>
      </c>
      <c r="B288" s="662" t="s">
        <v>799</v>
      </c>
      <c r="C288" s="173" t="s">
        <v>147</v>
      </c>
      <c r="D288" s="196">
        <v>48</v>
      </c>
      <c r="E288" s="5"/>
      <c r="F288" s="616"/>
      <c r="G288" s="616"/>
      <c r="H288" s="617"/>
      <c r="I288" s="618"/>
    </row>
    <row r="289" spans="1:9" ht="45" customHeight="1" x14ac:dyDescent="0.2">
      <c r="A289" s="32">
        <v>9</v>
      </c>
      <c r="B289" s="662" t="s">
        <v>791</v>
      </c>
      <c r="C289" s="173" t="s">
        <v>147</v>
      </c>
      <c r="D289" s="196">
        <v>198</v>
      </c>
      <c r="E289" s="5"/>
      <c r="F289" s="616"/>
      <c r="G289" s="616"/>
      <c r="H289" s="617"/>
      <c r="I289" s="618"/>
    </row>
    <row r="290" spans="1:9" ht="45" customHeight="1" x14ac:dyDescent="0.2">
      <c r="A290" s="33">
        <v>11</v>
      </c>
      <c r="B290" s="667" t="s">
        <v>814</v>
      </c>
      <c r="C290" s="214" t="s">
        <v>147</v>
      </c>
      <c r="D290" s="216">
        <v>14</v>
      </c>
      <c r="E290" s="5"/>
      <c r="F290" s="616"/>
      <c r="G290" s="616"/>
      <c r="H290" s="617"/>
      <c r="I290" s="618"/>
    </row>
    <row r="291" spans="1:9" ht="75" customHeight="1" x14ac:dyDescent="0.2">
      <c r="A291" s="33">
        <v>12</v>
      </c>
      <c r="B291" s="662" t="s">
        <v>800</v>
      </c>
      <c r="C291" s="173" t="s">
        <v>142</v>
      </c>
      <c r="D291" s="637">
        <v>45</v>
      </c>
      <c r="E291" s="5"/>
      <c r="F291" s="616"/>
      <c r="G291" s="616"/>
      <c r="H291" s="617"/>
      <c r="I291" s="618"/>
    </row>
    <row r="292" spans="1:9" ht="90" customHeight="1" x14ac:dyDescent="0.2">
      <c r="A292" s="33">
        <v>13</v>
      </c>
      <c r="B292" s="668" t="s">
        <v>263</v>
      </c>
      <c r="C292" s="215" t="s">
        <v>142</v>
      </c>
      <c r="D292" s="638">
        <v>16.8</v>
      </c>
      <c r="E292" s="5"/>
      <c r="F292" s="616"/>
      <c r="G292" s="616"/>
      <c r="H292" s="617"/>
      <c r="I292" s="618"/>
    </row>
    <row r="293" spans="1:9" x14ac:dyDescent="0.2">
      <c r="B293" s="1"/>
      <c r="C293" s="2"/>
      <c r="D293" s="8"/>
      <c r="E293" s="8"/>
      <c r="F293" s="2"/>
    </row>
    <row r="294" spans="1:9" s="7" customFormat="1" ht="30" customHeight="1" x14ac:dyDescent="0.2">
      <c r="A294" s="796" t="s">
        <v>935</v>
      </c>
      <c r="B294" s="797"/>
      <c r="C294" s="797"/>
      <c r="D294" s="797"/>
      <c r="E294" s="797"/>
      <c r="F294" s="798"/>
      <c r="G294" s="604">
        <f>SUM(G281:G293)</f>
        <v>0</v>
      </c>
      <c r="H294" s="604">
        <f>SUM(H281:H293)</f>
        <v>0</v>
      </c>
      <c r="I294" s="604">
        <f>SUM(I281:I293)</f>
        <v>0</v>
      </c>
    </row>
    <row r="295" spans="1:9" x14ac:dyDescent="0.2">
      <c r="A295" s="795"/>
      <c r="B295" s="795"/>
      <c r="C295" s="795"/>
      <c r="D295" s="795"/>
      <c r="E295" s="795"/>
      <c r="F295" s="795"/>
      <c r="G295" s="795"/>
      <c r="H295" s="795"/>
      <c r="I295" s="795"/>
    </row>
    <row r="296" spans="1:9" ht="30" customHeight="1" x14ac:dyDescent="0.2">
      <c r="A296" s="760" t="s">
        <v>444</v>
      </c>
      <c r="B296" s="761" t="s">
        <v>936</v>
      </c>
      <c r="C296" s="120"/>
      <c r="D296" s="122"/>
      <c r="E296" s="122"/>
      <c r="F296" s="120"/>
      <c r="G296" s="120"/>
      <c r="H296" s="120"/>
      <c r="I296" s="123"/>
    </row>
    <row r="297" spans="1:9" x14ac:dyDescent="0.2">
      <c r="A297" s="759"/>
      <c r="C297" s="2"/>
      <c r="D297" s="8"/>
      <c r="E297" s="8"/>
      <c r="F297" s="2"/>
    </row>
    <row r="298" spans="1:9" ht="15" customHeight="1" x14ac:dyDescent="0.2">
      <c r="A298" s="799" t="s">
        <v>264</v>
      </c>
      <c r="B298" s="799"/>
      <c r="C298" s="799"/>
      <c r="D298" s="799"/>
      <c r="E298" s="799"/>
      <c r="F298" s="799"/>
      <c r="G298" s="799"/>
      <c r="H298" s="799"/>
      <c r="I298" s="799"/>
    </row>
    <row r="299" spans="1:9" ht="15" customHeight="1" x14ac:dyDescent="0.2">
      <c r="A299" s="799" t="s">
        <v>265</v>
      </c>
      <c r="B299" s="799"/>
      <c r="C299" s="799"/>
      <c r="D299" s="799"/>
      <c r="E299" s="799"/>
      <c r="F299" s="799"/>
      <c r="G299" s="799"/>
      <c r="H299" s="799"/>
      <c r="I299" s="799"/>
    </row>
    <row r="300" spans="1:9" ht="15" customHeight="1" x14ac:dyDescent="0.2">
      <c r="A300" s="799" t="s">
        <v>266</v>
      </c>
      <c r="B300" s="799"/>
      <c r="C300" s="799"/>
      <c r="D300" s="799"/>
      <c r="E300" s="799"/>
      <c r="F300" s="799"/>
      <c r="G300" s="799"/>
      <c r="H300" s="799"/>
      <c r="I300" s="799"/>
    </row>
    <row r="301" spans="1:9" ht="45" customHeight="1" x14ac:dyDescent="0.2">
      <c r="A301" s="799" t="s">
        <v>267</v>
      </c>
      <c r="B301" s="799"/>
      <c r="C301" s="799"/>
      <c r="D301" s="799"/>
      <c r="E301" s="799"/>
      <c r="F301" s="799"/>
      <c r="G301" s="799"/>
      <c r="H301" s="799"/>
      <c r="I301" s="799"/>
    </row>
    <row r="302" spans="1:9" ht="30" customHeight="1" x14ac:dyDescent="0.2">
      <c r="A302" s="799" t="s">
        <v>268</v>
      </c>
      <c r="B302" s="799"/>
      <c r="C302" s="799"/>
      <c r="D302" s="799"/>
      <c r="E302" s="799"/>
      <c r="F302" s="799"/>
      <c r="G302" s="799"/>
      <c r="H302" s="799"/>
      <c r="I302" s="799"/>
    </row>
    <row r="303" spans="1:9" ht="30" customHeight="1" x14ac:dyDescent="0.2">
      <c r="A303" s="799" t="s">
        <v>801</v>
      </c>
      <c r="B303" s="799"/>
      <c r="C303" s="799"/>
      <c r="D303" s="799"/>
      <c r="E303" s="799"/>
      <c r="F303" s="799"/>
      <c r="G303" s="799"/>
      <c r="H303" s="799"/>
      <c r="I303" s="799"/>
    </row>
    <row r="304" spans="1:9" ht="60" customHeight="1" x14ac:dyDescent="0.2">
      <c r="A304" s="799" t="s">
        <v>1046</v>
      </c>
      <c r="B304" s="799"/>
      <c r="C304" s="799"/>
      <c r="D304" s="799"/>
      <c r="E304" s="799"/>
      <c r="F304" s="799"/>
      <c r="G304" s="799"/>
      <c r="H304" s="799"/>
      <c r="I304" s="799"/>
    </row>
    <row r="305" spans="1:11" ht="15" customHeight="1" x14ac:dyDescent="0.2">
      <c r="A305" s="799"/>
      <c r="B305" s="799"/>
      <c r="C305" s="799"/>
      <c r="D305" s="799"/>
      <c r="E305" s="799"/>
      <c r="F305" s="799"/>
      <c r="G305" s="799"/>
      <c r="H305" s="799"/>
      <c r="I305" s="799"/>
    </row>
    <row r="306" spans="1:11" ht="60" customHeight="1" x14ac:dyDescent="0.2">
      <c r="A306" s="30">
        <v>1</v>
      </c>
      <c r="B306" s="662" t="s">
        <v>269</v>
      </c>
      <c r="C306" s="173" t="s">
        <v>142</v>
      </c>
      <c r="D306" s="196">
        <v>200</v>
      </c>
      <c r="E306" s="5"/>
      <c r="F306" s="616"/>
      <c r="G306" s="616"/>
      <c r="H306" s="617"/>
      <c r="I306" s="618"/>
    </row>
    <row r="307" spans="1:11" ht="15" customHeight="1" x14ac:dyDescent="0.2">
      <c r="A307" s="31"/>
      <c r="B307" s="657" t="s">
        <v>270</v>
      </c>
      <c r="C307" s="173" t="s">
        <v>142</v>
      </c>
      <c r="D307" s="196">
        <v>200</v>
      </c>
      <c r="E307" s="5"/>
      <c r="F307" s="616"/>
      <c r="G307" s="616"/>
      <c r="H307" s="617"/>
      <c r="I307" s="618"/>
    </row>
    <row r="308" spans="1:11" ht="75" customHeight="1" x14ac:dyDescent="0.2">
      <c r="A308" s="30">
        <v>2</v>
      </c>
      <c r="B308" s="669" t="s">
        <v>818</v>
      </c>
      <c r="C308" s="173" t="s">
        <v>142</v>
      </c>
      <c r="D308" s="196">
        <v>500</v>
      </c>
      <c r="E308" s="5"/>
      <c r="F308" s="616"/>
      <c r="G308" s="616"/>
      <c r="H308" s="617"/>
      <c r="I308" s="618"/>
    </row>
    <row r="309" spans="1:11" ht="15" customHeight="1" x14ac:dyDescent="0.2">
      <c r="A309" s="31"/>
      <c r="B309" s="670" t="s">
        <v>937</v>
      </c>
      <c r="C309" s="173" t="s">
        <v>142</v>
      </c>
      <c r="D309" s="196">
        <v>420</v>
      </c>
      <c r="E309" s="5"/>
      <c r="F309" s="616"/>
      <c r="G309" s="616"/>
      <c r="H309" s="617"/>
      <c r="I309" s="618"/>
    </row>
    <row r="310" spans="1:11" ht="60" customHeight="1" x14ac:dyDescent="0.2">
      <c r="A310" s="30">
        <v>3</v>
      </c>
      <c r="B310" s="662" t="s">
        <v>792</v>
      </c>
      <c r="C310" s="173" t="s">
        <v>142</v>
      </c>
      <c r="D310" s="196">
        <v>1500</v>
      </c>
      <c r="E310" s="5"/>
      <c r="F310" s="616"/>
      <c r="G310" s="616"/>
      <c r="H310" s="617"/>
      <c r="I310" s="618"/>
    </row>
    <row r="311" spans="1:11" ht="15" customHeight="1" x14ac:dyDescent="0.2">
      <c r="A311" s="220"/>
      <c r="B311" s="671" t="s">
        <v>271</v>
      </c>
      <c r="C311" s="173" t="s">
        <v>142</v>
      </c>
      <c r="D311" s="637">
        <v>100</v>
      </c>
      <c r="E311" s="5"/>
      <c r="F311" s="616"/>
      <c r="G311" s="616"/>
      <c r="H311" s="617"/>
      <c r="I311" s="618"/>
      <c r="K311" s="641"/>
    </row>
    <row r="312" spans="1:11" ht="15" customHeight="1" x14ac:dyDescent="0.2">
      <c r="A312" s="31"/>
      <c r="B312" s="672" t="s">
        <v>272</v>
      </c>
      <c r="C312" s="173" t="s">
        <v>142</v>
      </c>
      <c r="D312" s="637">
        <v>120</v>
      </c>
      <c r="E312" s="5"/>
      <c r="F312" s="616"/>
      <c r="G312" s="616"/>
      <c r="H312" s="617"/>
      <c r="I312" s="618"/>
      <c r="K312" s="641"/>
    </row>
    <row r="313" spans="1:11" ht="45" customHeight="1" x14ac:dyDescent="0.2">
      <c r="A313" s="33">
        <v>4</v>
      </c>
      <c r="B313" s="643" t="s">
        <v>938</v>
      </c>
      <c r="C313" s="173" t="s">
        <v>142</v>
      </c>
      <c r="D313" s="196">
        <v>250</v>
      </c>
      <c r="E313" s="5"/>
      <c r="F313" s="616"/>
      <c r="G313" s="616"/>
      <c r="H313" s="617"/>
      <c r="I313" s="618"/>
    </row>
    <row r="314" spans="1:11" ht="75" customHeight="1" x14ac:dyDescent="0.2">
      <c r="A314" s="32">
        <v>5</v>
      </c>
      <c r="B314" s="662" t="s">
        <v>793</v>
      </c>
      <c r="C314" s="173" t="s">
        <v>142</v>
      </c>
      <c r="D314" s="196">
        <v>250</v>
      </c>
      <c r="E314" s="5"/>
      <c r="F314" s="616"/>
      <c r="G314" s="616"/>
      <c r="H314" s="617"/>
      <c r="I314" s="618"/>
    </row>
    <row r="315" spans="1:11" ht="15" customHeight="1" x14ac:dyDescent="0.2">
      <c r="A315" s="32">
        <v>6</v>
      </c>
      <c r="B315" s="643" t="s">
        <v>273</v>
      </c>
      <c r="C315" s="173" t="s">
        <v>142</v>
      </c>
      <c r="D315" s="196">
        <v>5</v>
      </c>
      <c r="E315" s="5"/>
      <c r="F315" s="616"/>
      <c r="G315" s="616"/>
      <c r="H315" s="617"/>
      <c r="I315" s="618"/>
    </row>
    <row r="316" spans="1:11" ht="60" customHeight="1" x14ac:dyDescent="0.2">
      <c r="A316" s="32">
        <v>7</v>
      </c>
      <c r="B316" s="662" t="s">
        <v>274</v>
      </c>
      <c r="C316" s="173" t="s">
        <v>147</v>
      </c>
      <c r="D316" s="196">
        <v>500</v>
      </c>
      <c r="E316" s="5"/>
      <c r="F316" s="616"/>
      <c r="G316" s="616"/>
      <c r="H316" s="617"/>
      <c r="I316" s="618"/>
    </row>
    <row r="317" spans="1:11" ht="75" customHeight="1" x14ac:dyDescent="0.2">
      <c r="A317" s="32">
        <v>8</v>
      </c>
      <c r="B317" s="673" t="s">
        <v>1048</v>
      </c>
      <c r="C317" s="217" t="s">
        <v>142</v>
      </c>
      <c r="D317" s="221">
        <v>300</v>
      </c>
      <c r="E317" s="5"/>
      <c r="F317" s="616"/>
      <c r="G317" s="616"/>
      <c r="H317" s="617"/>
      <c r="I317" s="618"/>
    </row>
    <row r="318" spans="1:11" ht="45" customHeight="1" x14ac:dyDescent="0.2">
      <c r="A318" s="33">
        <v>9</v>
      </c>
      <c r="B318" s="674" t="s">
        <v>1049</v>
      </c>
      <c r="C318" s="218" t="s">
        <v>142</v>
      </c>
      <c r="D318" s="222">
        <v>200</v>
      </c>
      <c r="E318" s="5"/>
      <c r="F318" s="616"/>
      <c r="G318" s="616"/>
      <c r="H318" s="617"/>
      <c r="I318" s="618"/>
    </row>
    <row r="319" spans="1:11" ht="60" customHeight="1" x14ac:dyDescent="0.2">
      <c r="A319" s="33">
        <v>10</v>
      </c>
      <c r="B319" s="675" t="s">
        <v>275</v>
      </c>
      <c r="C319" s="219" t="s">
        <v>142</v>
      </c>
      <c r="D319" s="639">
        <v>60</v>
      </c>
      <c r="E319" s="5"/>
      <c r="F319" s="616"/>
      <c r="G319" s="616"/>
      <c r="H319" s="617"/>
      <c r="I319" s="618"/>
      <c r="K319" s="641"/>
    </row>
    <row r="320" spans="1:11" ht="30" customHeight="1" x14ac:dyDescent="0.2">
      <c r="A320" s="32">
        <v>11</v>
      </c>
      <c r="B320" s="643" t="s">
        <v>276</v>
      </c>
      <c r="C320" s="173" t="s">
        <v>1</v>
      </c>
      <c r="D320" s="196">
        <v>30</v>
      </c>
      <c r="E320" s="5"/>
      <c r="F320" s="616"/>
      <c r="G320" s="616"/>
      <c r="H320" s="617"/>
      <c r="I320" s="618"/>
    </row>
    <row r="321" spans="1:11" x14ac:dyDescent="0.2">
      <c r="B321" s="1"/>
      <c r="C321" s="2"/>
      <c r="D321" s="8"/>
      <c r="E321" s="8"/>
      <c r="F321" s="2"/>
    </row>
    <row r="322" spans="1:11" s="7" customFormat="1" ht="30" customHeight="1" x14ac:dyDescent="0.2">
      <c r="A322" s="796" t="s">
        <v>939</v>
      </c>
      <c r="B322" s="797"/>
      <c r="C322" s="797"/>
      <c r="D322" s="797"/>
      <c r="E322" s="797"/>
      <c r="F322" s="798"/>
      <c r="G322" s="604">
        <f>SUM(G306:G321)</f>
        <v>0</v>
      </c>
      <c r="H322" s="604">
        <f t="shared" ref="H322:I322" si="9">SUM(H306:H321)</f>
        <v>0</v>
      </c>
      <c r="I322" s="604">
        <f t="shared" si="9"/>
        <v>0</v>
      </c>
    </row>
    <row r="323" spans="1:11" x14ac:dyDescent="0.2">
      <c r="A323" s="795"/>
      <c r="B323" s="795"/>
      <c r="C323" s="795"/>
      <c r="D323" s="795"/>
      <c r="E323" s="795"/>
      <c r="F323" s="795"/>
      <c r="G323" s="795"/>
      <c r="H323" s="795"/>
      <c r="I323" s="795"/>
    </row>
    <row r="324" spans="1:11" ht="30" customHeight="1" x14ac:dyDescent="0.2">
      <c r="A324" s="760" t="s">
        <v>445</v>
      </c>
      <c r="B324" s="761" t="s">
        <v>736</v>
      </c>
      <c r="C324" s="120"/>
      <c r="D324" s="122"/>
      <c r="E324" s="122"/>
      <c r="F324" s="120"/>
      <c r="G324" s="120"/>
      <c r="H324" s="120"/>
      <c r="I324" s="123"/>
    </row>
    <row r="325" spans="1:11" x14ac:dyDescent="0.2">
      <c r="B325" s="1"/>
      <c r="C325" s="2"/>
      <c r="D325" s="8"/>
      <c r="E325" s="8"/>
      <c r="F325" s="2"/>
    </row>
    <row r="326" spans="1:11" ht="45" customHeight="1" x14ac:dyDescent="0.2">
      <c r="A326" s="33">
        <v>1</v>
      </c>
      <c r="B326" s="662" t="s">
        <v>743</v>
      </c>
      <c r="C326" s="173" t="s">
        <v>142</v>
      </c>
      <c r="D326" s="196">
        <v>4</v>
      </c>
      <c r="E326" s="5"/>
      <c r="F326" s="616"/>
      <c r="G326" s="616"/>
      <c r="H326" s="617"/>
      <c r="I326" s="618"/>
      <c r="K326" s="641"/>
    </row>
    <row r="327" spans="1:11" ht="60" customHeight="1" x14ac:dyDescent="0.2">
      <c r="A327" s="33">
        <v>2</v>
      </c>
      <c r="B327" s="676" t="s">
        <v>746</v>
      </c>
      <c r="C327" s="223" t="s">
        <v>28</v>
      </c>
      <c r="D327" s="224">
        <v>1</v>
      </c>
      <c r="E327" s="5"/>
      <c r="F327" s="616"/>
      <c r="G327" s="616"/>
      <c r="H327" s="617"/>
      <c r="I327" s="618"/>
    </row>
    <row r="328" spans="1:11" ht="60" customHeight="1" x14ac:dyDescent="0.2">
      <c r="A328" s="33">
        <v>3</v>
      </c>
      <c r="B328" s="662" t="s">
        <v>277</v>
      </c>
      <c r="C328" s="173" t="s">
        <v>28</v>
      </c>
      <c r="D328" s="196">
        <v>12</v>
      </c>
      <c r="E328" s="5"/>
      <c r="F328" s="616"/>
      <c r="G328" s="616"/>
      <c r="H328" s="617"/>
      <c r="I328" s="618"/>
    </row>
    <row r="329" spans="1:11" ht="60" customHeight="1" x14ac:dyDescent="0.2">
      <c r="A329" s="33">
        <v>5</v>
      </c>
      <c r="B329" s="662" t="s">
        <v>278</v>
      </c>
      <c r="C329" s="173" t="s">
        <v>28</v>
      </c>
      <c r="D329" s="196">
        <v>2</v>
      </c>
      <c r="E329" s="5"/>
      <c r="F329" s="616"/>
      <c r="G329" s="616"/>
      <c r="H329" s="617"/>
      <c r="I329" s="618"/>
    </row>
    <row r="330" spans="1:11" ht="60" customHeight="1" x14ac:dyDescent="0.2">
      <c r="A330" s="33">
        <v>6</v>
      </c>
      <c r="B330" s="662" t="s">
        <v>279</v>
      </c>
      <c r="C330" s="173" t="s">
        <v>147</v>
      </c>
      <c r="D330" s="196">
        <v>18</v>
      </c>
      <c r="E330" s="5"/>
      <c r="F330" s="616"/>
      <c r="G330" s="616"/>
      <c r="H330" s="617"/>
      <c r="I330" s="618"/>
    </row>
    <row r="331" spans="1:11" ht="15" customHeight="1" x14ac:dyDescent="0.2">
      <c r="A331" s="33">
        <v>7</v>
      </c>
      <c r="B331" s="662" t="s">
        <v>448</v>
      </c>
      <c r="C331" s="173" t="s">
        <v>70</v>
      </c>
      <c r="D331" s="196">
        <v>50</v>
      </c>
      <c r="E331" s="5"/>
      <c r="F331" s="616"/>
      <c r="G331" s="616"/>
      <c r="H331" s="617"/>
      <c r="I331" s="618"/>
    </row>
    <row r="332" spans="1:11" ht="15" customHeight="1" x14ac:dyDescent="0.2">
      <c r="A332" s="33">
        <v>8</v>
      </c>
      <c r="B332" s="662" t="s">
        <v>449</v>
      </c>
      <c r="C332" s="173" t="s">
        <v>70</v>
      </c>
      <c r="D332" s="196">
        <v>50</v>
      </c>
      <c r="E332" s="5"/>
      <c r="F332" s="616"/>
      <c r="G332" s="616"/>
      <c r="H332" s="617"/>
      <c r="I332" s="618"/>
    </row>
    <row r="333" spans="1:11" x14ac:dyDescent="0.2">
      <c r="A333" s="205"/>
      <c r="B333" s="677"/>
      <c r="C333" s="206"/>
      <c r="D333" s="225"/>
      <c r="E333" s="225"/>
      <c r="F333" s="206"/>
      <c r="G333" s="206"/>
      <c r="H333" s="206"/>
      <c r="I333" s="118"/>
    </row>
    <row r="334" spans="1:11" s="7" customFormat="1" ht="30" customHeight="1" x14ac:dyDescent="0.2">
      <c r="A334" s="796" t="s">
        <v>940</v>
      </c>
      <c r="B334" s="797"/>
      <c r="C334" s="797"/>
      <c r="D334" s="797"/>
      <c r="E334" s="797"/>
      <c r="F334" s="798"/>
      <c r="G334" s="604">
        <f>SUM(G326:G333)</f>
        <v>0</v>
      </c>
      <c r="H334" s="604">
        <f>SUM(H326:H333)</f>
        <v>0</v>
      </c>
      <c r="I334" s="604">
        <f>SUM(I326:I333)</f>
        <v>0</v>
      </c>
    </row>
    <row r="335" spans="1:11" ht="20.25" customHeight="1" x14ac:dyDescent="0.2">
      <c r="A335" s="795"/>
      <c r="B335" s="795"/>
      <c r="C335" s="795"/>
      <c r="D335" s="795"/>
      <c r="E335" s="795"/>
      <c r="F335" s="795"/>
      <c r="G335" s="795"/>
      <c r="H335" s="795"/>
      <c r="I335" s="795"/>
    </row>
    <row r="336" spans="1:11" ht="30" customHeight="1" x14ac:dyDescent="0.2">
      <c r="A336" s="800" t="s">
        <v>941</v>
      </c>
      <c r="B336" s="801"/>
      <c r="C336" s="801"/>
      <c r="D336" s="801"/>
      <c r="E336" s="801"/>
      <c r="F336" s="801"/>
      <c r="G336" s="801"/>
      <c r="H336" s="801"/>
      <c r="I336" s="802"/>
    </row>
    <row r="337" spans="1:9" x14ac:dyDescent="0.2">
      <c r="C337" s="2"/>
      <c r="D337" s="8"/>
      <c r="E337" s="8"/>
      <c r="F337" s="2"/>
    </row>
    <row r="338" spans="1:9" ht="20.100000000000001" customHeight="1" x14ac:dyDescent="0.2">
      <c r="A338" s="559" t="s">
        <v>0</v>
      </c>
      <c r="B338" s="794" t="s">
        <v>125</v>
      </c>
      <c r="C338" s="794"/>
      <c r="D338" s="794"/>
      <c r="E338" s="794"/>
      <c r="F338" s="794"/>
      <c r="G338" s="613">
        <f>G69</f>
        <v>0</v>
      </c>
      <c r="H338" s="613">
        <f>H69</f>
        <v>0</v>
      </c>
      <c r="I338" s="613">
        <f>I69</f>
        <v>0</v>
      </c>
    </row>
    <row r="339" spans="1:9" ht="20.100000000000001" customHeight="1" x14ac:dyDescent="0.2">
      <c r="A339" s="559" t="s">
        <v>5</v>
      </c>
      <c r="B339" s="794" t="s">
        <v>126</v>
      </c>
      <c r="C339" s="794"/>
      <c r="D339" s="794"/>
      <c r="E339" s="794"/>
      <c r="F339" s="794"/>
      <c r="G339" s="613">
        <f>G83</f>
        <v>0</v>
      </c>
      <c r="H339" s="613">
        <f>H83</f>
        <v>0</v>
      </c>
      <c r="I339" s="613">
        <f>I83</f>
        <v>0</v>
      </c>
    </row>
    <row r="340" spans="1:9" ht="20.100000000000001" customHeight="1" x14ac:dyDescent="0.2">
      <c r="A340" s="559" t="s">
        <v>10</v>
      </c>
      <c r="B340" s="794" t="s">
        <v>127</v>
      </c>
      <c r="C340" s="794"/>
      <c r="D340" s="794"/>
      <c r="E340" s="794"/>
      <c r="F340" s="794"/>
      <c r="G340" s="613">
        <f>G107</f>
        <v>0</v>
      </c>
      <c r="H340" s="613">
        <f>H107</f>
        <v>0</v>
      </c>
      <c r="I340" s="613">
        <f>I107</f>
        <v>0</v>
      </c>
    </row>
    <row r="341" spans="1:9" ht="20.100000000000001" customHeight="1" x14ac:dyDescent="0.2">
      <c r="A341" s="559" t="s">
        <v>22</v>
      </c>
      <c r="B341" s="794" t="s">
        <v>128</v>
      </c>
      <c r="C341" s="794"/>
      <c r="D341" s="794"/>
      <c r="E341" s="794"/>
      <c r="F341" s="794"/>
      <c r="G341" s="613">
        <f>G126</f>
        <v>0</v>
      </c>
      <c r="H341" s="613">
        <f>H126</f>
        <v>0</v>
      </c>
      <c r="I341" s="613">
        <f>I126</f>
        <v>0</v>
      </c>
    </row>
    <row r="342" spans="1:9" ht="20.100000000000001" customHeight="1" x14ac:dyDescent="0.2">
      <c r="A342" s="559" t="s">
        <v>30</v>
      </c>
      <c r="B342" s="794" t="s">
        <v>129</v>
      </c>
      <c r="C342" s="794"/>
      <c r="D342" s="794"/>
      <c r="E342" s="794"/>
      <c r="F342" s="794"/>
      <c r="G342" s="613">
        <f>G142</f>
        <v>0</v>
      </c>
      <c r="H342" s="613">
        <f>H142</f>
        <v>0</v>
      </c>
      <c r="I342" s="613">
        <f>I142</f>
        <v>0</v>
      </c>
    </row>
    <row r="343" spans="1:9" ht="20.100000000000001" customHeight="1" x14ac:dyDescent="0.2">
      <c r="A343" s="559" t="s">
        <v>31</v>
      </c>
      <c r="B343" s="794" t="s">
        <v>130</v>
      </c>
      <c r="C343" s="794"/>
      <c r="D343" s="794"/>
      <c r="E343" s="794"/>
      <c r="F343" s="794"/>
      <c r="G343" s="4">
        <f>G166</f>
        <v>0</v>
      </c>
      <c r="H343" s="4">
        <f>H166</f>
        <v>0</v>
      </c>
      <c r="I343" s="4">
        <f>I166</f>
        <v>0</v>
      </c>
    </row>
    <row r="344" spans="1:9" ht="20.100000000000001" customHeight="1" x14ac:dyDescent="0.2">
      <c r="A344" s="559" t="s">
        <v>438</v>
      </c>
      <c r="B344" s="794" t="s">
        <v>131</v>
      </c>
      <c r="C344" s="794"/>
      <c r="D344" s="794"/>
      <c r="E344" s="794"/>
      <c r="F344" s="794"/>
      <c r="G344" s="613">
        <f>G192</f>
        <v>0</v>
      </c>
      <c r="H344" s="613">
        <f>H192</f>
        <v>0</v>
      </c>
      <c r="I344" s="613">
        <f>I192</f>
        <v>0</v>
      </c>
    </row>
    <row r="345" spans="1:9" ht="20.100000000000001" customHeight="1" x14ac:dyDescent="0.2">
      <c r="A345" s="559" t="s">
        <v>447</v>
      </c>
      <c r="B345" s="794" t="s">
        <v>132</v>
      </c>
      <c r="C345" s="794"/>
      <c r="D345" s="794"/>
      <c r="E345" s="794"/>
      <c r="F345" s="794"/>
      <c r="G345" s="613">
        <f>G202</f>
        <v>0</v>
      </c>
      <c r="H345" s="613">
        <f>H202</f>
        <v>0</v>
      </c>
      <c r="I345" s="613">
        <f>I202</f>
        <v>0</v>
      </c>
    </row>
    <row r="346" spans="1:9" ht="20.100000000000001" customHeight="1" x14ac:dyDescent="0.2">
      <c r="A346" s="559" t="s">
        <v>440</v>
      </c>
      <c r="B346" s="794" t="s">
        <v>133</v>
      </c>
      <c r="C346" s="794"/>
      <c r="D346" s="794"/>
      <c r="E346" s="794"/>
      <c r="F346" s="794"/>
      <c r="G346" s="613">
        <f>G219</f>
        <v>0</v>
      </c>
      <c r="H346" s="613">
        <f>H219</f>
        <v>0</v>
      </c>
      <c r="I346" s="613">
        <f>I219</f>
        <v>0</v>
      </c>
    </row>
    <row r="347" spans="1:9" ht="20.100000000000001" customHeight="1" x14ac:dyDescent="0.2">
      <c r="A347" s="559" t="s">
        <v>441</v>
      </c>
      <c r="B347" s="794" t="s">
        <v>134</v>
      </c>
      <c r="C347" s="794"/>
      <c r="D347" s="794"/>
      <c r="E347" s="794"/>
      <c r="F347" s="794"/>
      <c r="G347" s="613">
        <f>G239</f>
        <v>0</v>
      </c>
      <c r="H347" s="613">
        <f>H239</f>
        <v>0</v>
      </c>
      <c r="I347" s="613">
        <f>I239</f>
        <v>0</v>
      </c>
    </row>
    <row r="348" spans="1:9" ht="20.100000000000001" customHeight="1" x14ac:dyDescent="0.2">
      <c r="A348" s="559" t="s">
        <v>442</v>
      </c>
      <c r="B348" s="794" t="s">
        <v>135</v>
      </c>
      <c r="C348" s="794"/>
      <c r="D348" s="794"/>
      <c r="E348" s="794"/>
      <c r="F348" s="794"/>
      <c r="G348" s="613">
        <f>G259</f>
        <v>0</v>
      </c>
      <c r="H348" s="613">
        <f>H259</f>
        <v>0</v>
      </c>
      <c r="I348" s="613">
        <f>I259</f>
        <v>0</v>
      </c>
    </row>
    <row r="349" spans="1:9" ht="20.100000000000001" customHeight="1" x14ac:dyDescent="0.2">
      <c r="A349" s="559" t="s">
        <v>443</v>
      </c>
      <c r="B349" s="794" t="s">
        <v>136</v>
      </c>
      <c r="C349" s="794"/>
      <c r="D349" s="794"/>
      <c r="E349" s="794"/>
      <c r="F349" s="794"/>
      <c r="G349" s="613">
        <f>G270</f>
        <v>0</v>
      </c>
      <c r="H349" s="613">
        <f>H270</f>
        <v>0</v>
      </c>
      <c r="I349" s="613">
        <f>I270</f>
        <v>0</v>
      </c>
    </row>
    <row r="350" spans="1:9" ht="20.100000000000001" customHeight="1" x14ac:dyDescent="0.2">
      <c r="A350" s="559" t="s">
        <v>444</v>
      </c>
      <c r="B350" s="794" t="s">
        <v>137</v>
      </c>
      <c r="C350" s="794"/>
      <c r="D350" s="794"/>
      <c r="E350" s="794"/>
      <c r="F350" s="794"/>
      <c r="G350" s="613">
        <f>G294</f>
        <v>0</v>
      </c>
      <c r="H350" s="613">
        <f>H294</f>
        <v>0</v>
      </c>
      <c r="I350" s="613">
        <f>I294</f>
        <v>0</v>
      </c>
    </row>
    <row r="351" spans="1:9" ht="20.100000000000001" customHeight="1" x14ac:dyDescent="0.2">
      <c r="A351" s="559" t="s">
        <v>445</v>
      </c>
      <c r="B351" s="794" t="s">
        <v>138</v>
      </c>
      <c r="C351" s="794"/>
      <c r="D351" s="794"/>
      <c r="E351" s="794"/>
      <c r="F351" s="794"/>
      <c r="G351" s="613">
        <f>G322</f>
        <v>0</v>
      </c>
      <c r="H351" s="613">
        <f>H322</f>
        <v>0</v>
      </c>
      <c r="I351" s="613">
        <f>I322</f>
        <v>0</v>
      </c>
    </row>
    <row r="352" spans="1:9" ht="20.100000000000001" customHeight="1" x14ac:dyDescent="0.2">
      <c r="A352" s="559" t="s">
        <v>446</v>
      </c>
      <c r="B352" s="794" t="s">
        <v>280</v>
      </c>
      <c r="C352" s="794"/>
      <c r="D352" s="794"/>
      <c r="E352" s="794"/>
      <c r="F352" s="794"/>
      <c r="G352" s="613">
        <f>G334</f>
        <v>0</v>
      </c>
      <c r="H352" s="613">
        <f t="shared" ref="H352:I352" si="10">H334</f>
        <v>0</v>
      </c>
      <c r="I352" s="613">
        <f t="shared" si="10"/>
        <v>0</v>
      </c>
    </row>
    <row r="353" spans="1:9" x14ac:dyDescent="0.2">
      <c r="A353" s="231"/>
      <c r="B353" s="232"/>
      <c r="C353" s="226"/>
      <c r="D353" s="227"/>
      <c r="E353" s="228"/>
      <c r="F353" s="228"/>
      <c r="G353" s="40"/>
      <c r="H353" s="40"/>
      <c r="I353" s="40"/>
    </row>
    <row r="354" spans="1:9" ht="30" customHeight="1" x14ac:dyDescent="0.2">
      <c r="B354" s="812" t="s">
        <v>942</v>
      </c>
      <c r="C354" s="813"/>
      <c r="D354" s="813"/>
      <c r="E354" s="813"/>
      <c r="F354" s="814"/>
      <c r="G354" s="640">
        <f>SUM(G338:G353)</f>
        <v>0</v>
      </c>
      <c r="H354" s="640">
        <f t="shared" ref="H354:I354" si="11">SUM(H338:H353)</f>
        <v>0</v>
      </c>
      <c r="I354" s="640">
        <f t="shared" si="11"/>
        <v>0</v>
      </c>
    </row>
    <row r="355" spans="1:9" x14ac:dyDescent="0.2">
      <c r="B355" s="762"/>
      <c r="C355" s="763"/>
      <c r="D355" s="763"/>
      <c r="E355" s="763"/>
      <c r="F355" s="763"/>
      <c r="G355" s="763"/>
      <c r="H355" s="763"/>
      <c r="I355" s="763"/>
    </row>
    <row r="356" spans="1:9" customFormat="1" x14ac:dyDescent="0.2">
      <c r="A356" s="111"/>
      <c r="B356" s="1" t="s">
        <v>823</v>
      </c>
      <c r="C356" s="111"/>
      <c r="D356" s="112"/>
      <c r="E356" s="40"/>
      <c r="F356" s="40"/>
      <c r="G356" s="40"/>
      <c r="H356" s="109"/>
      <c r="I356" s="2"/>
    </row>
    <row r="357" spans="1:9" customFormat="1" ht="409.6" x14ac:dyDescent="12.75">
      <c r="A357" s="111"/>
      <c r="B357" s="764"/>
      <c r="C357" s="749"/>
      <c r="D357" s="749"/>
      <c r="E357" s="749"/>
      <c r="F357" s="749"/>
      <c r="G357" s="749"/>
      <c r="H357" s="109"/>
      <c r="I357" s="2"/>
    </row>
    <row r="358" spans="1:9" customFormat="1" x14ac:dyDescent="0.2">
      <c r="A358" s="111"/>
      <c r="B358" s="765"/>
      <c r="C358" s="100"/>
      <c r="D358" s="2" t="s">
        <v>854</v>
      </c>
      <c r="E358" s="2"/>
      <c r="F358" s="2"/>
      <c r="G358" s="2"/>
      <c r="H358" s="2"/>
      <c r="I358" s="2"/>
    </row>
    <row r="359" spans="1:9" customFormat="1" x14ac:dyDescent="0.2">
      <c r="A359" s="111"/>
      <c r="B359" s="678" t="s">
        <v>831</v>
      </c>
      <c r="C359" s="750"/>
      <c r="D359" s="815" t="s">
        <v>826</v>
      </c>
      <c r="E359" s="815"/>
      <c r="F359" s="815"/>
      <c r="G359" s="815"/>
      <c r="H359" s="815"/>
      <c r="I359" s="815"/>
    </row>
    <row r="360" spans="1:9" customFormat="1" x14ac:dyDescent="0.2">
      <c r="A360" s="111"/>
      <c r="B360" s="678"/>
      <c r="C360" s="115"/>
      <c r="D360" s="115"/>
      <c r="E360" s="114"/>
      <c r="F360" s="114"/>
      <c r="G360" s="114"/>
      <c r="H360" s="114"/>
      <c r="I360" s="767"/>
    </row>
    <row r="361" spans="1:9" customFormat="1" x14ac:dyDescent="0.2">
      <c r="A361" s="111"/>
      <c r="B361" s="678" t="s">
        <v>859</v>
      </c>
      <c r="C361" s="115"/>
      <c r="D361" s="115"/>
      <c r="E361" s="114"/>
      <c r="F361" s="114"/>
      <c r="G361" s="114"/>
      <c r="H361" s="114"/>
      <c r="I361" s="114"/>
    </row>
    <row r="362" spans="1:9" customFormat="1" x14ac:dyDescent="0.2">
      <c r="A362" s="111"/>
      <c r="B362" s="678"/>
      <c r="C362" s="59" t="s">
        <v>824</v>
      </c>
      <c r="D362" s="59"/>
      <c r="E362" s="2"/>
      <c r="F362" s="2"/>
      <c r="G362" s="2"/>
      <c r="H362" s="13"/>
      <c r="I362" s="2"/>
    </row>
    <row r="363" spans="1:9" customFormat="1" x14ac:dyDescent="0.2">
      <c r="A363" s="111"/>
      <c r="B363" s="678" t="s">
        <v>855</v>
      </c>
      <c r="C363" s="100"/>
      <c r="D363" s="59"/>
      <c r="E363" s="2"/>
      <c r="F363" s="2"/>
      <c r="G363" s="2"/>
      <c r="H363" s="13"/>
      <c r="I363" s="2"/>
    </row>
    <row r="364" spans="1:9" customFormat="1" x14ac:dyDescent="0.2">
      <c r="A364" s="100"/>
      <c r="B364" s="679"/>
      <c r="C364" s="100"/>
      <c r="D364" s="59"/>
      <c r="E364" s="2"/>
      <c r="F364" s="2"/>
      <c r="G364" s="2"/>
      <c r="H364" s="7"/>
      <c r="I364" s="2"/>
    </row>
    <row r="365" spans="1:9" customFormat="1" x14ac:dyDescent="0.2">
      <c r="A365" s="100"/>
      <c r="B365" s="679" t="s">
        <v>830</v>
      </c>
      <c r="C365" s="100"/>
      <c r="D365" s="59"/>
      <c r="E365" s="2"/>
      <c r="F365" s="2"/>
      <c r="G365" s="2"/>
      <c r="H365" s="7"/>
      <c r="I365" s="2"/>
    </row>
    <row r="366" spans="1:9" customFormat="1" x14ac:dyDescent="0.2">
      <c r="A366" s="100"/>
      <c r="B366" s="679"/>
      <c r="C366" s="100"/>
      <c r="D366" s="59"/>
      <c r="E366" s="2"/>
      <c r="F366" s="2"/>
      <c r="G366" s="2"/>
      <c r="H366" s="7"/>
      <c r="I366" s="2"/>
    </row>
    <row r="367" spans="1:9" customFormat="1" x14ac:dyDescent="0.2">
      <c r="A367" s="100"/>
      <c r="B367" s="678" t="s">
        <v>856</v>
      </c>
      <c r="C367" s="100"/>
      <c r="D367" s="59"/>
      <c r="E367" s="2"/>
      <c r="F367" s="2"/>
      <c r="G367" s="2"/>
      <c r="H367" s="7"/>
      <c r="I367" s="2"/>
    </row>
    <row r="368" spans="1:9" customFormat="1" x14ac:dyDescent="0.2">
      <c r="A368" s="100"/>
      <c r="B368" s="678"/>
      <c r="C368" s="100"/>
      <c r="D368" s="59"/>
      <c r="E368" s="2"/>
      <c r="F368" s="2"/>
      <c r="G368" s="2"/>
      <c r="H368" s="2"/>
      <c r="I368" s="2"/>
    </row>
    <row r="369" spans="1:9" customFormat="1" x14ac:dyDescent="0.2">
      <c r="A369" s="100"/>
      <c r="B369" s="678" t="s">
        <v>857</v>
      </c>
      <c r="C369" s="100"/>
      <c r="D369" s="59"/>
      <c r="E369" s="2"/>
      <c r="F369" s="2"/>
      <c r="G369" s="2"/>
      <c r="H369" s="2"/>
      <c r="I369" s="2"/>
    </row>
    <row r="370" spans="1:9" customFormat="1" x14ac:dyDescent="0.2">
      <c r="A370" s="100"/>
      <c r="B370" s="678"/>
      <c r="C370" s="100"/>
      <c r="D370" s="59"/>
      <c r="E370" s="2"/>
      <c r="F370" s="2"/>
      <c r="G370" s="2"/>
      <c r="H370" s="2"/>
      <c r="I370" s="2"/>
    </row>
    <row r="371" spans="1:9" customFormat="1" x14ac:dyDescent="0.2">
      <c r="A371" s="100"/>
      <c r="B371" s="678" t="s">
        <v>858</v>
      </c>
      <c r="C371" s="100"/>
      <c r="D371" s="59"/>
      <c r="E371" s="2"/>
      <c r="F371" s="2"/>
      <c r="G371" s="2"/>
      <c r="H371" s="2"/>
      <c r="I371" s="2"/>
    </row>
  </sheetData>
  <mergeCells count="156">
    <mergeCell ref="B14:I14"/>
    <mergeCell ref="B15:I15"/>
    <mergeCell ref="B5:I5"/>
    <mergeCell ref="B6:I6"/>
    <mergeCell ref="B7:I7"/>
    <mergeCell ref="B8:I8"/>
    <mergeCell ref="B9:I9"/>
    <mergeCell ref="A69:F69"/>
    <mergeCell ref="A176:I176"/>
    <mergeCell ref="A89:I89"/>
    <mergeCell ref="A90:I90"/>
    <mergeCell ref="A107:F107"/>
    <mergeCell ref="A108:I108"/>
    <mergeCell ref="A111:I111"/>
    <mergeCell ref="A112:I112"/>
    <mergeCell ref="A119:I119"/>
    <mergeCell ref="A120:I120"/>
    <mergeCell ref="A113:I113"/>
    <mergeCell ref="A114:I114"/>
    <mergeCell ref="A115:I115"/>
    <mergeCell ref="A116:I116"/>
    <mergeCell ref="A136:I136"/>
    <mergeCell ref="A142:F142"/>
    <mergeCell ref="A143:I143"/>
    <mergeCell ref="B17:I17"/>
    <mergeCell ref="B352:F352"/>
    <mergeCell ref="B350:F350"/>
    <mergeCell ref="B351:F351"/>
    <mergeCell ref="A130:I130"/>
    <mergeCell ref="A131:I131"/>
    <mergeCell ref="A117:I117"/>
    <mergeCell ref="A118:I118"/>
    <mergeCell ref="A121:I121"/>
    <mergeCell ref="A126:F126"/>
    <mergeCell ref="A127:I127"/>
    <mergeCell ref="A77:I77"/>
    <mergeCell ref="A78:I78"/>
    <mergeCell ref="A83:F83"/>
    <mergeCell ref="A84:I84"/>
    <mergeCell ref="A87:I87"/>
    <mergeCell ref="A88:I88"/>
    <mergeCell ref="A150:I150"/>
    <mergeCell ref="A151:I151"/>
    <mergeCell ref="A152:I152"/>
    <mergeCell ref="A153:I153"/>
    <mergeCell ref="A166:F166"/>
    <mergeCell ref="A167:I167"/>
    <mergeCell ref="A170:I170"/>
    <mergeCell ref="B354:F354"/>
    <mergeCell ref="A132:I132"/>
    <mergeCell ref="B347:F347"/>
    <mergeCell ref="B348:F348"/>
    <mergeCell ref="B345:F345"/>
    <mergeCell ref="D359:I359"/>
    <mergeCell ref="A146:I146"/>
    <mergeCell ref="A147:I147"/>
    <mergeCell ref="A148:I148"/>
    <mergeCell ref="A149:I149"/>
    <mergeCell ref="A227:I227"/>
    <mergeCell ref="A277:I277"/>
    <mergeCell ref="A278:I278"/>
    <mergeCell ref="B349:F349"/>
    <mergeCell ref="B346:F346"/>
    <mergeCell ref="B342:F342"/>
    <mergeCell ref="B343:F343"/>
    <mergeCell ref="B344:F344"/>
    <mergeCell ref="B341:F341"/>
    <mergeCell ref="A226:I226"/>
    <mergeCell ref="B340:F340"/>
    <mergeCell ref="A133:I133"/>
    <mergeCell ref="A134:I134"/>
    <mergeCell ref="A135:I135"/>
    <mergeCell ref="A4:I4"/>
    <mergeCell ref="A73:I73"/>
    <mergeCell ref="A74:I74"/>
    <mergeCell ref="A75:I75"/>
    <mergeCell ref="A76:I76"/>
    <mergeCell ref="A20:I20"/>
    <mergeCell ref="A70:I70"/>
    <mergeCell ref="B18:I18"/>
    <mergeCell ref="B19:I19"/>
    <mergeCell ref="A21:I21"/>
    <mergeCell ref="A27:I27"/>
    <mergeCell ref="A28:I28"/>
    <mergeCell ref="A22:I22"/>
    <mergeCell ref="A23:I23"/>
    <mergeCell ref="A24:I24"/>
    <mergeCell ref="A25:I25"/>
    <mergeCell ref="A29:I29"/>
    <mergeCell ref="A30:I30"/>
    <mergeCell ref="A26:I26"/>
    <mergeCell ref="B16:I16"/>
    <mergeCell ref="B10:I10"/>
    <mergeCell ref="B11:I11"/>
    <mergeCell ref="B12:I12"/>
    <mergeCell ref="B13:I13"/>
    <mergeCell ref="A171:I171"/>
    <mergeCell ref="A172:I172"/>
    <mergeCell ref="A173:I173"/>
    <mergeCell ref="A174:I174"/>
    <mergeCell ref="A175:I175"/>
    <mergeCell ref="A178:I178"/>
    <mergeCell ref="A179:I179"/>
    <mergeCell ref="A202:F202"/>
    <mergeCell ref="A203:I203"/>
    <mergeCell ref="A192:F192"/>
    <mergeCell ref="A193:I193"/>
    <mergeCell ref="A177:I177"/>
    <mergeCell ref="A334:F334"/>
    <mergeCell ref="A247:I247"/>
    <mergeCell ref="A248:I248"/>
    <mergeCell ref="A249:I249"/>
    <mergeCell ref="A250:I250"/>
    <mergeCell ref="A259:F259"/>
    <mergeCell ref="A206:I206"/>
    <mergeCell ref="A207:I207"/>
    <mergeCell ref="A208:I208"/>
    <mergeCell ref="A209:I209"/>
    <mergeCell ref="A210:I210"/>
    <mergeCell ref="A211:I211"/>
    <mergeCell ref="A212:I212"/>
    <mergeCell ref="A219:F219"/>
    <mergeCell ref="A220:I220"/>
    <mergeCell ref="A223:I223"/>
    <mergeCell ref="A224:I224"/>
    <mergeCell ref="A225:I225"/>
    <mergeCell ref="A239:F239"/>
    <mergeCell ref="A240:I240"/>
    <mergeCell ref="A243:I243"/>
    <mergeCell ref="A244:I244"/>
    <mergeCell ref="A245:I245"/>
    <mergeCell ref="A246:I246"/>
    <mergeCell ref="B339:F339"/>
    <mergeCell ref="A260:I260"/>
    <mergeCell ref="A270:F270"/>
    <mergeCell ref="A271:I271"/>
    <mergeCell ref="A274:I274"/>
    <mergeCell ref="A275:I275"/>
    <mergeCell ref="A276:I276"/>
    <mergeCell ref="A279:I279"/>
    <mergeCell ref="A335:I335"/>
    <mergeCell ref="A280:I280"/>
    <mergeCell ref="A294:F294"/>
    <mergeCell ref="A295:I295"/>
    <mergeCell ref="A298:I298"/>
    <mergeCell ref="A299:I299"/>
    <mergeCell ref="A300:I300"/>
    <mergeCell ref="A336:I336"/>
    <mergeCell ref="A301:I301"/>
    <mergeCell ref="A302:I302"/>
    <mergeCell ref="A303:I303"/>
    <mergeCell ref="A304:I304"/>
    <mergeCell ref="B338:F338"/>
    <mergeCell ref="A305:I305"/>
    <mergeCell ref="A322:F322"/>
    <mergeCell ref="A323:I323"/>
  </mergeCells>
  <phoneticPr fontId="0" type="noConversion"/>
  <pageMargins left="0.44" right="0.49" top="0.37" bottom="0.38" header="0.3" footer="0.2"/>
  <pageSetup paperSize="9" scale="80" pageOrder="overThenDown" orientation="landscape" r:id="rId1"/>
  <headerFooter>
    <oddFooter>&amp;CStrana &amp;P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62"/>
  <sheetViews>
    <sheetView view="pageBreakPreview" topLeftCell="A187" zoomScale="85" zoomScaleSheetLayoutView="85" workbookViewId="0">
      <selection activeCell="B62" sqref="B62"/>
    </sheetView>
  </sheetViews>
  <sheetFormatPr defaultRowHeight="12.75" x14ac:dyDescent="0.2"/>
  <cols>
    <col min="1" max="1" width="5.7109375" style="59" customWidth="1"/>
    <col min="2" max="2" width="85.7109375" style="2" customWidth="1"/>
    <col min="3" max="3" width="10.7109375" style="2" customWidth="1"/>
    <col min="4" max="4" width="11.42578125" style="2" bestFit="1" customWidth="1"/>
    <col min="5" max="9" width="10.7109375" style="2" customWidth="1"/>
  </cols>
  <sheetData>
    <row r="1" spans="1:9" s="76" customFormat="1" ht="30" customHeight="1" x14ac:dyDescent="0.2">
      <c r="A1" s="721" t="s">
        <v>732</v>
      </c>
      <c r="B1" s="722" t="s">
        <v>944</v>
      </c>
      <c r="C1" s="84"/>
      <c r="D1" s="84"/>
      <c r="E1" s="78"/>
      <c r="F1" s="78"/>
      <c r="G1" s="78"/>
      <c r="H1" s="752"/>
      <c r="I1" s="753"/>
    </row>
    <row r="2" spans="1:9" ht="15" customHeight="1" x14ac:dyDescent="0.2">
      <c r="A2" s="173">
        <v>1</v>
      </c>
      <c r="B2" s="435">
        <v>2</v>
      </c>
      <c r="C2" s="173">
        <v>3</v>
      </c>
      <c r="D2" s="436">
        <v>4</v>
      </c>
      <c r="E2" s="436">
        <v>5</v>
      </c>
      <c r="F2" s="436">
        <v>6</v>
      </c>
      <c r="G2" s="436">
        <v>7</v>
      </c>
      <c r="H2" s="436">
        <v>8</v>
      </c>
      <c r="I2" s="436">
        <v>9</v>
      </c>
    </row>
    <row r="3" spans="1:9" ht="38.25" x14ac:dyDescent="0.2">
      <c r="A3" s="437" t="s">
        <v>819</v>
      </c>
      <c r="B3" s="437" t="s">
        <v>85</v>
      </c>
      <c r="C3" s="437" t="s">
        <v>69</v>
      </c>
      <c r="D3" s="437" t="s">
        <v>943</v>
      </c>
      <c r="E3" s="437" t="s">
        <v>821</v>
      </c>
      <c r="F3" s="437" t="s">
        <v>829</v>
      </c>
      <c r="G3" s="437" t="s">
        <v>828</v>
      </c>
      <c r="H3" s="437" t="s">
        <v>827</v>
      </c>
      <c r="I3" s="437" t="s">
        <v>822</v>
      </c>
    </row>
    <row r="4" spans="1:9" ht="14.25" x14ac:dyDescent="0.2">
      <c r="A4" s="37"/>
      <c r="B4" s="16"/>
      <c r="C4" s="17"/>
      <c r="D4" s="18"/>
      <c r="E4" s="18"/>
      <c r="F4" s="18"/>
    </row>
    <row r="5" spans="1:9" s="2" customFormat="1" ht="15" customHeight="1" x14ac:dyDescent="0.2">
      <c r="A5" s="559" t="s">
        <v>0</v>
      </c>
      <c r="B5" s="808" t="s">
        <v>945</v>
      </c>
      <c r="C5" s="808"/>
      <c r="D5" s="808"/>
      <c r="E5" s="808"/>
      <c r="F5" s="808"/>
      <c r="G5" s="808"/>
      <c r="H5" s="808"/>
      <c r="I5" s="808"/>
    </row>
    <row r="6" spans="1:9" s="2" customFormat="1" ht="15" customHeight="1" x14ac:dyDescent="0.2">
      <c r="A6" s="559" t="s">
        <v>5</v>
      </c>
      <c r="B6" s="808" t="s">
        <v>946</v>
      </c>
      <c r="C6" s="808"/>
      <c r="D6" s="808"/>
      <c r="E6" s="808"/>
      <c r="F6" s="808"/>
      <c r="G6" s="808"/>
      <c r="H6" s="808"/>
      <c r="I6" s="808"/>
    </row>
    <row r="7" spans="1:9" s="2" customFormat="1" ht="15" customHeight="1" x14ac:dyDescent="0.2">
      <c r="A7" s="559" t="s">
        <v>10</v>
      </c>
      <c r="B7" s="808" t="s">
        <v>947</v>
      </c>
      <c r="C7" s="808"/>
      <c r="D7" s="808"/>
      <c r="E7" s="808"/>
      <c r="F7" s="808"/>
      <c r="G7" s="808"/>
      <c r="H7" s="808"/>
      <c r="I7" s="808"/>
    </row>
    <row r="8" spans="1:9" s="2" customFormat="1" ht="15" customHeight="1" x14ac:dyDescent="0.2">
      <c r="A8" s="559" t="s">
        <v>22</v>
      </c>
      <c r="B8" s="808" t="s">
        <v>948</v>
      </c>
      <c r="C8" s="808"/>
      <c r="D8" s="808"/>
      <c r="E8" s="808"/>
      <c r="F8" s="808"/>
      <c r="G8" s="808"/>
      <c r="H8" s="808"/>
      <c r="I8" s="808"/>
    </row>
    <row r="9" spans="1:9" s="2" customFormat="1" ht="15" customHeight="1" x14ac:dyDescent="0.2">
      <c r="A9" s="559" t="s">
        <v>30</v>
      </c>
      <c r="B9" s="808" t="s">
        <v>949</v>
      </c>
      <c r="C9" s="808"/>
      <c r="D9" s="808"/>
      <c r="E9" s="808"/>
      <c r="F9" s="808"/>
      <c r="G9" s="808"/>
      <c r="H9" s="808"/>
      <c r="I9" s="808"/>
    </row>
    <row r="10" spans="1:9" s="2" customFormat="1" ht="15" customHeight="1" x14ac:dyDescent="0.2">
      <c r="A10" s="559" t="s">
        <v>31</v>
      </c>
      <c r="B10" s="808" t="s">
        <v>950</v>
      </c>
      <c r="C10" s="808"/>
      <c r="D10" s="808"/>
      <c r="E10" s="808"/>
      <c r="F10" s="808"/>
      <c r="G10" s="808"/>
      <c r="H10" s="808"/>
      <c r="I10" s="808"/>
    </row>
    <row r="11" spans="1:9" s="2" customFormat="1" ht="15" customHeight="1" x14ac:dyDescent="0.2">
      <c r="A11" s="559" t="s">
        <v>438</v>
      </c>
      <c r="B11" s="808" t="s">
        <v>951</v>
      </c>
      <c r="C11" s="808"/>
      <c r="D11" s="808"/>
      <c r="E11" s="808"/>
      <c r="F11" s="808"/>
      <c r="G11" s="808"/>
      <c r="H11" s="808"/>
      <c r="I11" s="808"/>
    </row>
    <row r="12" spans="1:9" ht="12" customHeight="1" x14ac:dyDescent="0.2">
      <c r="A12" s="38"/>
      <c r="B12" s="780"/>
      <c r="C12" s="781"/>
      <c r="D12" s="19"/>
      <c r="E12" s="20"/>
      <c r="F12" s="15"/>
    </row>
    <row r="13" spans="1:9" ht="15" customHeight="1" x14ac:dyDescent="0.2">
      <c r="A13" s="236"/>
      <c r="B13" s="235" t="s">
        <v>281</v>
      </c>
      <c r="C13" s="244"/>
      <c r="D13" s="237"/>
      <c r="E13" s="238"/>
      <c r="F13" s="238"/>
    </row>
    <row r="14" spans="1:9" ht="12" customHeight="1" x14ac:dyDescent="0.2">
      <c r="A14" s="236"/>
      <c r="B14" s="235"/>
      <c r="C14" s="244"/>
      <c r="D14" s="237"/>
      <c r="E14" s="238"/>
      <c r="F14" s="238"/>
    </row>
    <row r="15" spans="1:9" ht="30" customHeight="1" x14ac:dyDescent="0.2">
      <c r="A15" s="818" t="s">
        <v>282</v>
      </c>
      <c r="B15" s="818"/>
      <c r="C15" s="818"/>
      <c r="D15" s="818"/>
      <c r="E15" s="818"/>
      <c r="F15" s="818"/>
      <c r="G15" s="818"/>
      <c r="H15" s="818"/>
      <c r="I15" s="818"/>
    </row>
    <row r="16" spans="1:9" ht="30" customHeight="1" x14ac:dyDescent="0.2">
      <c r="A16" s="819" t="s">
        <v>283</v>
      </c>
      <c r="B16" s="819"/>
      <c r="C16" s="819"/>
      <c r="D16" s="819"/>
      <c r="E16" s="819"/>
      <c r="F16" s="819"/>
      <c r="G16" s="819"/>
      <c r="H16" s="819"/>
      <c r="I16" s="819"/>
    </row>
    <row r="17" spans="1:11" ht="30" customHeight="1" x14ac:dyDescent="0.2">
      <c r="A17" s="819" t="s">
        <v>284</v>
      </c>
      <c r="B17" s="819"/>
      <c r="C17" s="819"/>
      <c r="D17" s="819"/>
      <c r="E17" s="819"/>
      <c r="F17" s="819"/>
      <c r="G17" s="819"/>
      <c r="H17" s="819"/>
      <c r="I17" s="819"/>
    </row>
    <row r="18" spans="1:11" ht="30" customHeight="1" x14ac:dyDescent="0.2">
      <c r="A18" s="818" t="s">
        <v>285</v>
      </c>
      <c r="B18" s="818"/>
      <c r="C18" s="818"/>
      <c r="D18" s="818"/>
      <c r="E18" s="818"/>
      <c r="F18" s="818"/>
      <c r="G18" s="818"/>
      <c r="H18" s="818"/>
      <c r="I18" s="818"/>
    </row>
    <row r="19" spans="1:11" x14ac:dyDescent="0.2">
      <c r="A19" s="239"/>
      <c r="B19" s="240"/>
      <c r="C19" s="241"/>
      <c r="D19" s="242"/>
      <c r="E19" s="242"/>
      <c r="F19" s="242"/>
    </row>
    <row r="20" spans="1:11" s="2" customFormat="1" ht="30" customHeight="1" x14ac:dyDescent="0.2">
      <c r="A20" s="760" t="s">
        <v>0</v>
      </c>
      <c r="B20" s="769" t="s">
        <v>286</v>
      </c>
      <c r="C20" s="120"/>
      <c r="D20" s="122"/>
      <c r="E20" s="122"/>
      <c r="F20" s="120"/>
      <c r="G20" s="120"/>
      <c r="H20" s="120"/>
      <c r="I20" s="123"/>
    </row>
    <row r="21" spans="1:11" s="2" customFormat="1" x14ac:dyDescent="0.2">
      <c r="A21" s="759"/>
      <c r="C21" s="766"/>
      <c r="D21" s="172"/>
      <c r="E21" s="8"/>
    </row>
    <row r="22" spans="1:11" ht="60" customHeight="1" x14ac:dyDescent="0.2">
      <c r="A22" s="254" t="s">
        <v>952</v>
      </c>
      <c r="B22" s="243" t="s">
        <v>287</v>
      </c>
      <c r="C22" s="260"/>
      <c r="D22" s="262"/>
      <c r="E22" s="263"/>
      <c r="F22" s="263"/>
      <c r="G22" s="173"/>
      <c r="H22" s="173"/>
      <c r="I22" s="173"/>
    </row>
    <row r="23" spans="1:11" ht="15" customHeight="1" x14ac:dyDescent="0.2">
      <c r="A23" s="255"/>
      <c r="B23" s="252" t="s">
        <v>288</v>
      </c>
      <c r="C23" s="261" t="s">
        <v>4</v>
      </c>
      <c r="D23" s="262">
        <v>30</v>
      </c>
      <c r="E23" s="570"/>
      <c r="F23" s="571"/>
      <c r="G23" s="571"/>
      <c r="H23" s="572"/>
      <c r="I23" s="573"/>
    </row>
    <row r="24" spans="1:11" ht="15" customHeight="1" x14ac:dyDescent="0.2">
      <c r="A24" s="256"/>
      <c r="B24" s="252" t="s">
        <v>289</v>
      </c>
      <c r="C24" s="261" t="s">
        <v>4</v>
      </c>
      <c r="D24" s="262">
        <v>180</v>
      </c>
      <c r="E24" s="570"/>
      <c r="F24" s="571"/>
      <c r="G24" s="571"/>
      <c r="H24" s="572"/>
      <c r="I24" s="573"/>
    </row>
    <row r="25" spans="1:11" ht="60" customHeight="1" x14ac:dyDescent="0.2">
      <c r="A25" s="257" t="s">
        <v>953</v>
      </c>
      <c r="B25" s="243" t="s">
        <v>290</v>
      </c>
      <c r="C25" s="260"/>
      <c r="D25" s="262"/>
      <c r="E25" s="265"/>
      <c r="F25" s="263"/>
      <c r="G25" s="173"/>
      <c r="H25" s="173"/>
      <c r="I25" s="173"/>
    </row>
    <row r="26" spans="1:11" ht="15" customHeight="1" x14ac:dyDescent="0.2">
      <c r="A26" s="258"/>
      <c r="B26" s="252" t="s">
        <v>955</v>
      </c>
      <c r="C26" s="261" t="s">
        <v>4</v>
      </c>
      <c r="D26" s="262">
        <v>80</v>
      </c>
      <c r="E26" s="570"/>
      <c r="F26" s="571"/>
      <c r="G26" s="571"/>
      <c r="H26" s="572"/>
      <c r="I26" s="573"/>
      <c r="K26" s="603">
        <v>128</v>
      </c>
    </row>
    <row r="27" spans="1:11" ht="15" customHeight="1" x14ac:dyDescent="0.2">
      <c r="A27" s="258"/>
      <c r="B27" s="252" t="s">
        <v>291</v>
      </c>
      <c r="C27" s="261" t="s">
        <v>4</v>
      </c>
      <c r="D27" s="262">
        <v>160</v>
      </c>
      <c r="E27" s="570"/>
      <c r="F27" s="571"/>
      <c r="G27" s="571"/>
      <c r="H27" s="572"/>
      <c r="I27" s="573"/>
      <c r="K27" s="603">
        <v>156</v>
      </c>
    </row>
    <row r="28" spans="1:11" ht="15" customHeight="1" x14ac:dyDescent="0.2">
      <c r="A28" s="258"/>
      <c r="B28" s="252" t="s">
        <v>292</v>
      </c>
      <c r="C28" s="261" t="s">
        <v>4</v>
      </c>
      <c r="D28" s="262">
        <v>160</v>
      </c>
      <c r="E28" s="570"/>
      <c r="F28" s="571"/>
      <c r="G28" s="571"/>
      <c r="H28" s="572"/>
      <c r="I28" s="573"/>
      <c r="K28" s="603">
        <v>200</v>
      </c>
    </row>
    <row r="29" spans="1:11" ht="15" customHeight="1" x14ac:dyDescent="0.2">
      <c r="A29" s="258"/>
      <c r="B29" s="252" t="s">
        <v>293</v>
      </c>
      <c r="C29" s="261" t="s">
        <v>4</v>
      </c>
      <c r="D29" s="262">
        <v>80</v>
      </c>
      <c r="E29" s="570"/>
      <c r="F29" s="571"/>
      <c r="G29" s="571"/>
      <c r="H29" s="572"/>
      <c r="I29" s="573"/>
      <c r="K29" s="603">
        <v>270</v>
      </c>
    </row>
    <row r="30" spans="1:11" ht="15" customHeight="1" x14ac:dyDescent="0.2">
      <c r="A30" s="259"/>
      <c r="B30" s="252" t="s">
        <v>32</v>
      </c>
      <c r="C30" s="261" t="s">
        <v>4</v>
      </c>
      <c r="D30" s="262">
        <v>50</v>
      </c>
      <c r="E30" s="570"/>
      <c r="F30" s="571"/>
      <c r="G30" s="571"/>
      <c r="H30" s="572"/>
      <c r="I30" s="573"/>
      <c r="K30" s="603">
        <v>102</v>
      </c>
    </row>
    <row r="31" spans="1:11" ht="25.5" x14ac:dyDescent="0.2">
      <c r="A31" s="254" t="s">
        <v>954</v>
      </c>
      <c r="B31" s="243" t="s">
        <v>294</v>
      </c>
      <c r="C31" s="262"/>
      <c r="D31" s="266"/>
      <c r="E31" s="265"/>
      <c r="F31" s="264"/>
      <c r="G31" s="173"/>
      <c r="H31" s="173"/>
      <c r="I31" s="173"/>
    </row>
    <row r="32" spans="1:11" ht="15" customHeight="1" x14ac:dyDescent="0.2">
      <c r="A32" s="255"/>
      <c r="B32" s="252" t="s">
        <v>33</v>
      </c>
      <c r="C32" s="261" t="s">
        <v>4</v>
      </c>
      <c r="D32" s="262">
        <v>100</v>
      </c>
      <c r="E32" s="570"/>
      <c r="F32" s="571"/>
      <c r="G32" s="571"/>
      <c r="H32" s="572"/>
      <c r="I32" s="573"/>
      <c r="K32" s="603">
        <v>43</v>
      </c>
    </row>
    <row r="33" spans="1:11" ht="15" customHeight="1" x14ac:dyDescent="0.2">
      <c r="A33" s="255"/>
      <c r="B33" s="252" t="s">
        <v>34</v>
      </c>
      <c r="C33" s="261" t="s">
        <v>4</v>
      </c>
      <c r="D33" s="262">
        <v>80</v>
      </c>
      <c r="E33" s="570"/>
      <c r="F33" s="571"/>
      <c r="G33" s="571"/>
      <c r="H33" s="572"/>
      <c r="I33" s="573"/>
      <c r="K33" s="603">
        <v>60</v>
      </c>
    </row>
    <row r="34" spans="1:11" ht="15" customHeight="1" x14ac:dyDescent="0.2">
      <c r="A34" s="256"/>
      <c r="B34" s="252" t="s">
        <v>35</v>
      </c>
      <c r="C34" s="261" t="s">
        <v>4</v>
      </c>
      <c r="D34" s="262">
        <v>20</v>
      </c>
      <c r="E34" s="570"/>
      <c r="F34" s="571"/>
      <c r="G34" s="571"/>
      <c r="H34" s="572"/>
      <c r="I34" s="573"/>
      <c r="K34" s="603">
        <v>97</v>
      </c>
    </row>
    <row r="35" spans="1:11" ht="15" customHeight="1" x14ac:dyDescent="0.2">
      <c r="A35" s="236"/>
      <c r="B35" s="718"/>
      <c r="C35" s="14"/>
      <c r="D35" s="237"/>
      <c r="E35" s="14"/>
      <c r="F35" s="14"/>
    </row>
    <row r="36" spans="1:11" s="7" customFormat="1" ht="30" customHeight="1" x14ac:dyDescent="0.2">
      <c r="A36" s="796" t="s">
        <v>956</v>
      </c>
      <c r="B36" s="797"/>
      <c r="C36" s="797"/>
      <c r="D36" s="797"/>
      <c r="E36" s="797"/>
      <c r="F36" s="798"/>
      <c r="G36" s="604">
        <f>SUM(G23:G34)</f>
        <v>0</v>
      </c>
      <c r="H36" s="604">
        <f t="shared" ref="H36:I36" si="0">SUM(H23:H34)</f>
        <v>0</v>
      </c>
      <c r="I36" s="604">
        <f t="shared" si="0"/>
        <v>0</v>
      </c>
    </row>
    <row r="37" spans="1:11" s="2" customFormat="1" x14ac:dyDescent="0.2">
      <c r="A37" s="795"/>
      <c r="B37" s="795"/>
      <c r="C37" s="795"/>
      <c r="D37" s="795"/>
      <c r="E37" s="795"/>
      <c r="F37" s="795"/>
      <c r="G37" s="795"/>
      <c r="H37" s="795"/>
      <c r="I37" s="795"/>
    </row>
    <row r="38" spans="1:11" s="2" customFormat="1" ht="30" customHeight="1" x14ac:dyDescent="0.2">
      <c r="A38" s="782" t="s">
        <v>5</v>
      </c>
      <c r="B38" s="783" t="s">
        <v>957</v>
      </c>
      <c r="C38" s="267"/>
      <c r="D38" s="268"/>
      <c r="E38" s="268"/>
      <c r="F38" s="267"/>
      <c r="G38" s="267"/>
      <c r="H38" s="267"/>
      <c r="I38" s="269"/>
    </row>
    <row r="39" spans="1:11" ht="45" customHeight="1" x14ac:dyDescent="0.2">
      <c r="A39" s="254" t="s">
        <v>952</v>
      </c>
      <c r="B39" s="275" t="s">
        <v>766</v>
      </c>
      <c r="C39" s="277"/>
      <c r="D39" s="278"/>
      <c r="E39" s="279"/>
      <c r="F39" s="279"/>
      <c r="G39" s="6"/>
      <c r="H39" s="6"/>
      <c r="I39" s="6"/>
    </row>
    <row r="40" spans="1:11" ht="30" customHeight="1" x14ac:dyDescent="0.2">
      <c r="A40" s="255"/>
      <c r="B40" s="270" t="s">
        <v>295</v>
      </c>
      <c r="C40" s="280"/>
      <c r="D40" s="281"/>
      <c r="E40" s="282"/>
      <c r="F40" s="282"/>
      <c r="G40" s="133"/>
      <c r="H40" s="133"/>
      <c r="I40" s="133"/>
    </row>
    <row r="41" spans="1:11" ht="30" customHeight="1" x14ac:dyDescent="0.2">
      <c r="A41" s="255"/>
      <c r="B41" s="270" t="s">
        <v>296</v>
      </c>
      <c r="C41" s="280"/>
      <c r="D41" s="281"/>
      <c r="E41" s="282"/>
      <c r="F41" s="282"/>
      <c r="G41" s="133"/>
      <c r="H41" s="133"/>
      <c r="I41" s="133"/>
    </row>
    <row r="42" spans="1:11" ht="15" customHeight="1" x14ac:dyDescent="0.2">
      <c r="A42" s="255"/>
      <c r="B42" s="271" t="s">
        <v>297</v>
      </c>
      <c r="C42" s="280"/>
      <c r="D42" s="281"/>
      <c r="E42" s="282"/>
      <c r="F42" s="282"/>
      <c r="G42" s="133"/>
      <c r="H42" s="133"/>
      <c r="I42" s="133"/>
    </row>
    <row r="43" spans="1:11" ht="15" customHeight="1" x14ac:dyDescent="0.2">
      <c r="A43" s="255"/>
      <c r="B43" s="271" t="s">
        <v>297</v>
      </c>
      <c r="C43" s="280"/>
      <c r="D43" s="281"/>
      <c r="E43" s="282"/>
      <c r="F43" s="282"/>
      <c r="G43" s="133"/>
      <c r="H43" s="133"/>
      <c r="I43" s="133"/>
    </row>
    <row r="44" spans="1:11" ht="15" customHeight="1" x14ac:dyDescent="0.2">
      <c r="A44" s="255"/>
      <c r="B44" s="271" t="s">
        <v>298</v>
      </c>
      <c r="C44" s="280"/>
      <c r="D44" s="281"/>
      <c r="E44" s="282"/>
      <c r="F44" s="282"/>
      <c r="G44" s="133"/>
      <c r="H44" s="133"/>
      <c r="I44" s="133"/>
    </row>
    <row r="45" spans="1:11" ht="15" customHeight="1" x14ac:dyDescent="0.2">
      <c r="A45" s="255"/>
      <c r="B45" s="271" t="s">
        <v>1060</v>
      </c>
      <c r="C45" s="280"/>
      <c r="D45" s="281"/>
      <c r="E45" s="282"/>
      <c r="F45" s="282"/>
      <c r="G45" s="133"/>
      <c r="H45" s="133"/>
      <c r="I45" s="133"/>
    </row>
    <row r="46" spans="1:11" ht="15" customHeight="1" x14ac:dyDescent="0.2">
      <c r="A46" s="255"/>
      <c r="B46" s="271" t="s">
        <v>1061</v>
      </c>
      <c r="C46" s="280"/>
      <c r="D46" s="281"/>
      <c r="E46" s="282"/>
      <c r="F46" s="282"/>
      <c r="G46" s="133"/>
      <c r="H46" s="133"/>
      <c r="I46" s="133"/>
    </row>
    <row r="47" spans="1:11" ht="15" customHeight="1" x14ac:dyDescent="0.2">
      <c r="A47" s="255"/>
      <c r="B47" s="271" t="s">
        <v>1062</v>
      </c>
      <c r="C47" s="280"/>
      <c r="D47" s="281"/>
      <c r="E47" s="282"/>
      <c r="F47" s="282"/>
      <c r="G47" s="133"/>
      <c r="H47" s="133"/>
      <c r="I47" s="133"/>
    </row>
    <row r="48" spans="1:11" ht="15" customHeight="1" x14ac:dyDescent="0.2">
      <c r="A48" s="255"/>
      <c r="B48" s="271" t="s">
        <v>299</v>
      </c>
      <c r="C48" s="280"/>
      <c r="D48" s="281"/>
      <c r="E48" s="282"/>
      <c r="F48" s="282"/>
      <c r="G48" s="133"/>
      <c r="H48" s="133"/>
      <c r="I48" s="133"/>
    </row>
    <row r="49" spans="1:9" ht="15" customHeight="1" x14ac:dyDescent="0.2">
      <c r="A49" s="255"/>
      <c r="B49" s="272" t="s">
        <v>300</v>
      </c>
      <c r="C49" s="280"/>
      <c r="D49" s="281"/>
      <c r="E49" s="282"/>
      <c r="F49" s="282"/>
      <c r="G49" s="133"/>
      <c r="H49" s="133"/>
      <c r="I49" s="133"/>
    </row>
    <row r="50" spans="1:9" ht="15" customHeight="1" x14ac:dyDescent="0.2">
      <c r="A50" s="255"/>
      <c r="B50" s="273" t="s">
        <v>301</v>
      </c>
      <c r="C50" s="280"/>
      <c r="D50" s="281"/>
      <c r="E50" s="282"/>
      <c r="F50" s="282"/>
      <c r="G50" s="133"/>
      <c r="H50" s="133"/>
      <c r="I50" s="133"/>
    </row>
    <row r="51" spans="1:9" ht="15" customHeight="1" x14ac:dyDescent="0.2">
      <c r="A51" s="255"/>
      <c r="B51" s="273" t="s">
        <v>302</v>
      </c>
      <c r="C51" s="258"/>
      <c r="D51" s="284"/>
      <c r="E51" s="285"/>
      <c r="F51" s="285"/>
      <c r="G51" s="93"/>
      <c r="H51" s="93"/>
      <c r="I51" s="93"/>
    </row>
    <row r="52" spans="1:9" ht="15" customHeight="1" x14ac:dyDescent="0.2">
      <c r="A52" s="256"/>
      <c r="B52" s="276"/>
      <c r="C52" s="283" t="s">
        <v>303</v>
      </c>
      <c r="D52" s="286">
        <v>1</v>
      </c>
      <c r="E52" s="570"/>
      <c r="F52" s="571"/>
      <c r="G52" s="571"/>
      <c r="H52" s="572"/>
      <c r="I52" s="573"/>
    </row>
    <row r="53" spans="1:9" ht="15" customHeight="1" x14ac:dyDescent="0.2">
      <c r="A53" s="254" t="s">
        <v>953</v>
      </c>
      <c r="B53" s="287" t="s">
        <v>304</v>
      </c>
      <c r="C53" s="257"/>
      <c r="D53" s="288"/>
      <c r="E53" s="289"/>
      <c r="F53" s="290"/>
      <c r="G53" s="291"/>
      <c r="H53" s="291"/>
      <c r="I53" s="291"/>
    </row>
    <row r="54" spans="1:9" ht="15" customHeight="1" x14ac:dyDescent="0.2">
      <c r="A54" s="255"/>
      <c r="B54" s="295"/>
      <c r="C54" s="296" t="s">
        <v>303</v>
      </c>
      <c r="D54" s="284">
        <v>1</v>
      </c>
      <c r="E54" s="570"/>
      <c r="F54" s="571"/>
      <c r="G54" s="571"/>
      <c r="H54" s="572"/>
      <c r="I54" s="573"/>
    </row>
    <row r="55" spans="1:9" ht="45" customHeight="1" x14ac:dyDescent="0.2">
      <c r="A55" s="257" t="s">
        <v>954</v>
      </c>
      <c r="B55" s="297" t="s">
        <v>1058</v>
      </c>
      <c r="C55" s="277"/>
      <c r="D55" s="278"/>
      <c r="E55" s="298"/>
      <c r="F55" s="279"/>
      <c r="G55" s="6"/>
      <c r="H55" s="6"/>
      <c r="I55" s="6"/>
    </row>
    <row r="56" spans="1:9" ht="15" customHeight="1" x14ac:dyDescent="0.2">
      <c r="A56" s="258"/>
      <c r="B56" s="271" t="s">
        <v>305</v>
      </c>
      <c r="C56" s="280"/>
      <c r="D56" s="281"/>
      <c r="E56" s="292"/>
      <c r="F56" s="282"/>
      <c r="G56" s="133"/>
      <c r="H56" s="133"/>
      <c r="I56" s="133"/>
    </row>
    <row r="57" spans="1:9" ht="15" customHeight="1" x14ac:dyDescent="0.2">
      <c r="A57" s="258"/>
      <c r="B57" s="271" t="s">
        <v>306</v>
      </c>
      <c r="C57" s="280"/>
      <c r="D57" s="281"/>
      <c r="E57" s="292"/>
      <c r="F57" s="282"/>
      <c r="G57" s="133"/>
      <c r="H57" s="133"/>
      <c r="I57" s="133"/>
    </row>
    <row r="58" spans="1:9" ht="15" customHeight="1" x14ac:dyDescent="0.2">
      <c r="A58" s="258"/>
      <c r="B58" s="271" t="s">
        <v>307</v>
      </c>
      <c r="C58" s="280"/>
      <c r="D58" s="281"/>
      <c r="E58" s="292"/>
      <c r="F58" s="282"/>
      <c r="G58" s="133"/>
      <c r="H58" s="133"/>
      <c r="I58" s="133"/>
    </row>
    <row r="59" spans="1:9" ht="15" customHeight="1" x14ac:dyDescent="0.2">
      <c r="A59" s="258"/>
      <c r="B59" s="271" t="s">
        <v>308</v>
      </c>
      <c r="C59" s="280"/>
      <c r="D59" s="281"/>
      <c r="E59" s="292"/>
      <c r="F59" s="282"/>
      <c r="G59" s="133"/>
      <c r="H59" s="133"/>
      <c r="I59" s="133"/>
    </row>
    <row r="60" spans="1:9" ht="15" customHeight="1" x14ac:dyDescent="0.2">
      <c r="A60" s="258"/>
      <c r="B60" s="271" t="s">
        <v>309</v>
      </c>
      <c r="C60" s="280"/>
      <c r="D60" s="281"/>
      <c r="E60" s="292"/>
      <c r="F60" s="282"/>
      <c r="G60" s="133"/>
      <c r="H60" s="133"/>
      <c r="I60" s="133"/>
    </row>
    <row r="61" spans="1:9" ht="15" customHeight="1" x14ac:dyDescent="0.2">
      <c r="A61" s="258"/>
      <c r="B61" s="273" t="s">
        <v>379</v>
      </c>
      <c r="C61" s="280"/>
      <c r="D61" s="281"/>
      <c r="E61" s="292"/>
      <c r="F61" s="282"/>
      <c r="G61" s="133"/>
      <c r="H61" s="133"/>
      <c r="I61" s="133"/>
    </row>
    <row r="62" spans="1:9" ht="15" customHeight="1" x14ac:dyDescent="0.2">
      <c r="A62" s="258"/>
      <c r="B62" s="273" t="s">
        <v>310</v>
      </c>
      <c r="C62" s="280"/>
      <c r="D62" s="281"/>
      <c r="E62" s="292"/>
      <c r="F62" s="282"/>
      <c r="G62" s="133"/>
      <c r="H62" s="133"/>
      <c r="I62" s="133"/>
    </row>
    <row r="63" spans="1:9" ht="15" customHeight="1" x14ac:dyDescent="0.2">
      <c r="A63" s="258"/>
      <c r="B63" s="274"/>
      <c r="C63" s="296" t="s">
        <v>303</v>
      </c>
      <c r="D63" s="284">
        <v>4</v>
      </c>
      <c r="E63" s="570"/>
      <c r="F63" s="571"/>
      <c r="G63" s="571"/>
      <c r="H63" s="572"/>
      <c r="I63" s="573"/>
    </row>
    <row r="64" spans="1:9" ht="15" customHeight="1" x14ac:dyDescent="0.2">
      <c r="A64" s="257" t="s">
        <v>958</v>
      </c>
      <c r="B64" s="297" t="s">
        <v>311</v>
      </c>
      <c r="C64" s="277"/>
      <c r="D64" s="278"/>
      <c r="E64" s="298"/>
      <c r="F64" s="279"/>
      <c r="G64" s="6"/>
      <c r="H64" s="6"/>
      <c r="I64" s="6"/>
    </row>
    <row r="65" spans="1:11" ht="15" customHeight="1" x14ac:dyDescent="0.2">
      <c r="A65" s="258"/>
      <c r="B65" s="271" t="s">
        <v>305</v>
      </c>
      <c r="C65" s="280"/>
      <c r="D65" s="281"/>
      <c r="E65" s="292"/>
      <c r="F65" s="282"/>
      <c r="G65" s="133"/>
      <c r="H65" s="133"/>
      <c r="I65" s="133"/>
    </row>
    <row r="66" spans="1:11" ht="15" customHeight="1" x14ac:dyDescent="0.2">
      <c r="A66" s="258"/>
      <c r="B66" s="271" t="s">
        <v>312</v>
      </c>
      <c r="C66" s="280"/>
      <c r="D66" s="281"/>
      <c r="E66" s="292"/>
      <c r="F66" s="282"/>
      <c r="G66" s="133"/>
      <c r="H66" s="133"/>
      <c r="I66" s="133"/>
    </row>
    <row r="67" spans="1:11" ht="15" customHeight="1" x14ac:dyDescent="0.2">
      <c r="A67" s="253"/>
      <c r="B67" s="274"/>
      <c r="C67" s="296" t="s">
        <v>303</v>
      </c>
      <c r="D67" s="284">
        <v>1</v>
      </c>
      <c r="E67" s="570"/>
      <c r="F67" s="571"/>
      <c r="G67" s="571"/>
      <c r="H67" s="572"/>
      <c r="I67" s="573"/>
    </row>
    <row r="68" spans="1:11" ht="15" customHeight="1" x14ac:dyDescent="0.2">
      <c r="A68" s="357"/>
      <c r="B68" s="299"/>
      <c r="C68" s="300"/>
      <c r="D68" s="301"/>
      <c r="E68" s="300"/>
      <c r="F68" s="302"/>
      <c r="G68" s="206"/>
      <c r="H68" s="206"/>
      <c r="I68" s="206"/>
    </row>
    <row r="69" spans="1:11" s="7" customFormat="1" ht="30" customHeight="1" x14ac:dyDescent="0.2">
      <c r="A69" s="803" t="s">
        <v>959</v>
      </c>
      <c r="B69" s="804"/>
      <c r="C69" s="804"/>
      <c r="D69" s="804"/>
      <c r="E69" s="804"/>
      <c r="F69" s="805"/>
      <c r="G69" s="199">
        <f>SUM(G46:G67)</f>
        <v>0</v>
      </c>
      <c r="H69" s="199">
        <f t="shared" ref="H69:I69" si="1">SUM(H46:H67)</f>
        <v>0</v>
      </c>
      <c r="I69" s="199">
        <f t="shared" si="1"/>
        <v>0</v>
      </c>
    </row>
    <row r="70" spans="1:11" s="2" customFormat="1" ht="15" customHeight="1" x14ac:dyDescent="0.2">
      <c r="A70" s="795"/>
      <c r="B70" s="795"/>
      <c r="C70" s="795"/>
      <c r="D70" s="795"/>
      <c r="E70" s="795"/>
      <c r="F70" s="795"/>
      <c r="G70" s="795"/>
      <c r="H70" s="795"/>
      <c r="I70" s="795"/>
    </row>
    <row r="71" spans="1:11" s="2" customFormat="1" ht="30" customHeight="1" x14ac:dyDescent="0.2">
      <c r="A71" s="760" t="s">
        <v>10</v>
      </c>
      <c r="B71" s="769" t="s">
        <v>313</v>
      </c>
      <c r="C71" s="267"/>
      <c r="D71" s="268"/>
      <c r="E71" s="268"/>
      <c r="F71" s="267"/>
      <c r="G71" s="267"/>
      <c r="H71" s="267"/>
      <c r="I71" s="269"/>
    </row>
    <row r="72" spans="1:11" ht="60" customHeight="1" x14ac:dyDescent="0.2">
      <c r="A72" s="254" t="s">
        <v>36</v>
      </c>
      <c r="B72" s="303" t="s">
        <v>771</v>
      </c>
      <c r="C72" s="257"/>
      <c r="D72" s="306"/>
      <c r="E72" s="279"/>
      <c r="F72" s="279"/>
      <c r="G72" s="6"/>
      <c r="H72" s="6"/>
      <c r="I72" s="6"/>
    </row>
    <row r="73" spans="1:11" ht="15" customHeight="1" x14ac:dyDescent="0.2">
      <c r="A73" s="255"/>
      <c r="B73" s="561" t="s">
        <v>1059</v>
      </c>
      <c r="C73" s="258"/>
      <c r="D73" s="284"/>
      <c r="E73" s="282"/>
      <c r="F73" s="282"/>
      <c r="G73" s="133"/>
      <c r="H73" s="133"/>
      <c r="I73" s="133"/>
    </row>
    <row r="74" spans="1:11" ht="15" customHeight="1" x14ac:dyDescent="0.2">
      <c r="A74" s="354"/>
      <c r="B74" s="562" t="s">
        <v>314</v>
      </c>
      <c r="C74" s="560"/>
      <c r="D74" s="284"/>
      <c r="E74" s="282"/>
      <c r="F74" s="282"/>
      <c r="G74" s="133"/>
      <c r="H74" s="133"/>
      <c r="I74" s="133"/>
    </row>
    <row r="75" spans="1:11" ht="15" customHeight="1" x14ac:dyDescent="0.2">
      <c r="A75" s="258" t="s">
        <v>37</v>
      </c>
      <c r="B75" s="270" t="s">
        <v>315</v>
      </c>
      <c r="C75" s="258"/>
      <c r="D75" s="284"/>
      <c r="E75" s="282"/>
      <c r="F75" s="282"/>
      <c r="G75" s="133"/>
      <c r="H75" s="133"/>
      <c r="I75" s="133"/>
    </row>
    <row r="76" spans="1:11" ht="15" customHeight="1" x14ac:dyDescent="0.2">
      <c r="A76" s="258"/>
      <c r="B76" s="270" t="s">
        <v>316</v>
      </c>
      <c r="C76" s="258"/>
      <c r="D76" s="284"/>
      <c r="E76" s="282"/>
      <c r="F76" s="282"/>
      <c r="G76" s="133"/>
      <c r="H76" s="133"/>
      <c r="I76" s="133"/>
    </row>
    <row r="77" spans="1:11" ht="15" customHeight="1" x14ac:dyDescent="0.2">
      <c r="A77" s="258"/>
      <c r="B77" s="271" t="s">
        <v>317</v>
      </c>
      <c r="C77" s="258"/>
      <c r="D77" s="284"/>
      <c r="E77" s="282"/>
      <c r="F77" s="282"/>
      <c r="G77" s="133"/>
      <c r="H77" s="133"/>
      <c r="I77" s="133"/>
    </row>
    <row r="78" spans="1:11" ht="15" customHeight="1" x14ac:dyDescent="0.2">
      <c r="A78" s="258"/>
      <c r="B78" s="271" t="s">
        <v>318</v>
      </c>
      <c r="C78" s="258"/>
      <c r="D78" s="284"/>
      <c r="E78" s="282"/>
      <c r="F78" s="282"/>
      <c r="G78" s="133"/>
      <c r="H78" s="133"/>
      <c r="I78" s="133"/>
    </row>
    <row r="79" spans="1:11" ht="15" customHeight="1" x14ac:dyDescent="0.2">
      <c r="A79" s="259"/>
      <c r="B79" s="305" t="s">
        <v>331</v>
      </c>
      <c r="C79" s="259" t="s">
        <v>303</v>
      </c>
      <c r="D79" s="286">
        <v>3</v>
      </c>
      <c r="E79" s="570"/>
      <c r="F79" s="571"/>
      <c r="G79" s="571"/>
      <c r="H79" s="572"/>
      <c r="I79" s="573"/>
      <c r="K79" s="605"/>
    </row>
    <row r="80" spans="1:11" ht="15" customHeight="1" x14ac:dyDescent="0.2">
      <c r="A80" s="257" t="s">
        <v>38</v>
      </c>
      <c r="B80" s="275" t="s">
        <v>319</v>
      </c>
      <c r="C80" s="258"/>
      <c r="D80" s="284"/>
      <c r="E80" s="294"/>
      <c r="F80" s="282"/>
      <c r="G80" s="133"/>
      <c r="H80" s="133"/>
      <c r="I80" s="133"/>
      <c r="K80" s="606"/>
    </row>
    <row r="81" spans="1:11" ht="15" customHeight="1" x14ac:dyDescent="0.2">
      <c r="A81" s="258"/>
      <c r="B81" s="270" t="s">
        <v>320</v>
      </c>
      <c r="C81" s="258"/>
      <c r="D81" s="284"/>
      <c r="E81" s="294"/>
      <c r="F81" s="282"/>
      <c r="G81" s="133"/>
      <c r="H81" s="133"/>
      <c r="I81" s="133"/>
      <c r="K81" s="606"/>
    </row>
    <row r="82" spans="1:11" ht="15" customHeight="1" x14ac:dyDescent="0.2">
      <c r="A82" s="258"/>
      <c r="B82" s="271" t="s">
        <v>321</v>
      </c>
      <c r="C82" s="258"/>
      <c r="D82" s="284"/>
      <c r="E82" s="294"/>
      <c r="F82" s="282"/>
      <c r="G82" s="133"/>
      <c r="H82" s="133"/>
      <c r="I82" s="133"/>
      <c r="K82" s="606"/>
    </row>
    <row r="83" spans="1:11" ht="15" customHeight="1" x14ac:dyDescent="0.2">
      <c r="A83" s="258"/>
      <c r="B83" s="271" t="s">
        <v>318</v>
      </c>
      <c r="C83" s="258"/>
      <c r="D83" s="284"/>
      <c r="E83" s="294"/>
      <c r="F83" s="282"/>
      <c r="G83" s="133"/>
      <c r="H83" s="133"/>
      <c r="I83" s="133"/>
      <c r="K83" s="606"/>
    </row>
    <row r="84" spans="1:11" ht="15" customHeight="1" x14ac:dyDescent="0.2">
      <c r="A84" s="258"/>
      <c r="B84" s="270"/>
      <c r="C84" s="258" t="s">
        <v>303</v>
      </c>
      <c r="D84" s="284">
        <v>9</v>
      </c>
      <c r="E84" s="570"/>
      <c r="F84" s="571"/>
      <c r="G84" s="571"/>
      <c r="H84" s="572"/>
      <c r="I84" s="573"/>
      <c r="K84" s="606"/>
    </row>
    <row r="85" spans="1:11" ht="15" customHeight="1" x14ac:dyDescent="0.2">
      <c r="A85" s="257" t="s">
        <v>39</v>
      </c>
      <c r="B85" s="275" t="s">
        <v>322</v>
      </c>
      <c r="C85" s="257"/>
      <c r="D85" s="306"/>
      <c r="E85" s="304"/>
      <c r="F85" s="279"/>
      <c r="G85" s="6"/>
      <c r="H85" s="6"/>
      <c r="I85" s="6"/>
      <c r="K85" s="605"/>
    </row>
    <row r="86" spans="1:11" ht="15" customHeight="1" x14ac:dyDescent="0.2">
      <c r="A86" s="258"/>
      <c r="B86" s="270" t="s">
        <v>323</v>
      </c>
      <c r="C86" s="258"/>
      <c r="D86" s="284"/>
      <c r="E86" s="294"/>
      <c r="F86" s="282"/>
      <c r="G86" s="133"/>
      <c r="H86" s="133"/>
      <c r="I86" s="133"/>
      <c r="K86" s="606"/>
    </row>
    <row r="87" spans="1:11" ht="15" customHeight="1" x14ac:dyDescent="0.2">
      <c r="A87" s="258"/>
      <c r="B87" s="271" t="s">
        <v>324</v>
      </c>
      <c r="C87" s="258"/>
      <c r="D87" s="284"/>
      <c r="E87" s="294"/>
      <c r="F87" s="282"/>
      <c r="G87" s="133"/>
      <c r="H87" s="133"/>
      <c r="I87" s="133"/>
      <c r="K87" s="606"/>
    </row>
    <row r="88" spans="1:11" ht="15" customHeight="1" x14ac:dyDescent="0.2">
      <c r="A88" s="258"/>
      <c r="B88" s="270"/>
      <c r="C88" s="259" t="s">
        <v>303</v>
      </c>
      <c r="D88" s="286">
        <v>9</v>
      </c>
      <c r="E88" s="570"/>
      <c r="F88" s="571"/>
      <c r="G88" s="571"/>
      <c r="H88" s="572"/>
      <c r="I88" s="573"/>
      <c r="K88" s="606"/>
    </row>
    <row r="89" spans="1:11" ht="15" customHeight="1" x14ac:dyDescent="0.2">
      <c r="A89" s="563"/>
      <c r="B89" s="562" t="s">
        <v>325</v>
      </c>
      <c r="C89" s="560"/>
      <c r="D89" s="284"/>
      <c r="E89" s="294"/>
      <c r="F89" s="282"/>
      <c r="G89" s="133"/>
      <c r="H89" s="133"/>
      <c r="I89" s="133"/>
      <c r="K89" s="605"/>
    </row>
    <row r="90" spans="1:11" ht="15" customHeight="1" x14ac:dyDescent="0.2">
      <c r="A90" s="258" t="s">
        <v>40</v>
      </c>
      <c r="B90" s="270" t="s">
        <v>326</v>
      </c>
      <c r="C90" s="257"/>
      <c r="D90" s="306"/>
      <c r="E90" s="304"/>
      <c r="F90" s="279"/>
      <c r="G90" s="6"/>
      <c r="H90" s="6"/>
      <c r="I90" s="6"/>
      <c r="K90" s="607"/>
    </row>
    <row r="91" spans="1:11" ht="15" customHeight="1" x14ac:dyDescent="0.2">
      <c r="A91" s="258"/>
      <c r="B91" s="270" t="s">
        <v>323</v>
      </c>
      <c r="C91" s="258"/>
      <c r="D91" s="284"/>
      <c r="E91" s="294"/>
      <c r="F91" s="282"/>
      <c r="G91" s="133"/>
      <c r="H91" s="133"/>
      <c r="I91" s="133"/>
      <c r="K91" s="606"/>
    </row>
    <row r="92" spans="1:11" ht="15" customHeight="1" x14ac:dyDescent="0.2">
      <c r="A92" s="258"/>
      <c r="B92" s="271" t="s">
        <v>327</v>
      </c>
      <c r="C92" s="258"/>
      <c r="D92" s="284"/>
      <c r="E92" s="294"/>
      <c r="F92" s="282"/>
      <c r="G92" s="133"/>
      <c r="H92" s="133"/>
      <c r="I92" s="133"/>
      <c r="K92" s="606"/>
    </row>
    <row r="93" spans="1:11" ht="15" customHeight="1" x14ac:dyDescent="0.2">
      <c r="A93" s="258"/>
      <c r="B93" s="270"/>
      <c r="C93" s="258" t="s">
        <v>303</v>
      </c>
      <c r="D93" s="284">
        <v>19</v>
      </c>
      <c r="E93" s="570"/>
      <c r="F93" s="571"/>
      <c r="G93" s="571"/>
      <c r="H93" s="572"/>
      <c r="I93" s="573"/>
      <c r="K93" s="606"/>
    </row>
    <row r="94" spans="1:11" ht="15" customHeight="1" x14ac:dyDescent="0.2">
      <c r="A94" s="257" t="s">
        <v>41</v>
      </c>
      <c r="B94" s="275" t="s">
        <v>326</v>
      </c>
      <c r="C94" s="257"/>
      <c r="D94" s="306"/>
      <c r="E94" s="304"/>
      <c r="F94" s="279"/>
      <c r="G94" s="6"/>
      <c r="H94" s="6"/>
      <c r="I94" s="6"/>
      <c r="K94" s="606"/>
    </row>
    <row r="95" spans="1:11" ht="15" customHeight="1" x14ac:dyDescent="0.2">
      <c r="A95" s="258"/>
      <c r="B95" s="270" t="s">
        <v>323</v>
      </c>
      <c r="C95" s="258"/>
      <c r="D95" s="284"/>
      <c r="E95" s="294"/>
      <c r="F95" s="282"/>
      <c r="G95" s="133"/>
      <c r="H95" s="133"/>
      <c r="I95" s="133"/>
      <c r="K95" s="606"/>
    </row>
    <row r="96" spans="1:11" ht="15" customHeight="1" x14ac:dyDescent="0.2">
      <c r="A96" s="258"/>
      <c r="B96" s="271" t="s">
        <v>328</v>
      </c>
      <c r="C96" s="258"/>
      <c r="D96" s="284"/>
      <c r="E96" s="294"/>
      <c r="F96" s="282"/>
      <c r="G96" s="133"/>
      <c r="H96" s="133"/>
      <c r="I96" s="133"/>
      <c r="K96" s="605"/>
    </row>
    <row r="97" spans="1:11" ht="15" customHeight="1" x14ac:dyDescent="0.2">
      <c r="A97" s="258"/>
      <c r="B97" s="270"/>
      <c r="C97" s="258" t="s">
        <v>303</v>
      </c>
      <c r="D97" s="284">
        <v>4</v>
      </c>
      <c r="E97" s="570"/>
      <c r="F97" s="571"/>
      <c r="G97" s="571"/>
      <c r="H97" s="572"/>
      <c r="I97" s="573"/>
      <c r="K97" s="606"/>
    </row>
    <row r="98" spans="1:11" ht="15" customHeight="1" x14ac:dyDescent="0.2">
      <c r="A98" s="257" t="s">
        <v>42</v>
      </c>
      <c r="B98" s="275" t="s">
        <v>326</v>
      </c>
      <c r="C98" s="257"/>
      <c r="D98" s="306"/>
      <c r="E98" s="304"/>
      <c r="F98" s="279"/>
      <c r="G98" s="6"/>
      <c r="H98" s="6"/>
      <c r="I98" s="6"/>
      <c r="K98" s="606"/>
    </row>
    <row r="99" spans="1:11" ht="15" customHeight="1" x14ac:dyDescent="0.2">
      <c r="A99" s="258"/>
      <c r="B99" s="270" t="s">
        <v>323</v>
      </c>
      <c r="C99" s="258"/>
      <c r="D99" s="284"/>
      <c r="E99" s="294"/>
      <c r="F99" s="282"/>
      <c r="G99" s="133"/>
      <c r="H99" s="133"/>
      <c r="I99" s="133"/>
      <c r="K99" s="606"/>
    </row>
    <row r="100" spans="1:11" ht="15" customHeight="1" x14ac:dyDescent="0.2">
      <c r="A100" s="258"/>
      <c r="B100" s="271" t="s">
        <v>329</v>
      </c>
      <c r="C100" s="258"/>
      <c r="D100" s="284"/>
      <c r="E100" s="294"/>
      <c r="F100" s="282"/>
      <c r="G100" s="133"/>
      <c r="H100" s="133"/>
      <c r="I100" s="133"/>
      <c r="K100" s="606"/>
    </row>
    <row r="101" spans="1:11" ht="15" customHeight="1" x14ac:dyDescent="0.2">
      <c r="A101" s="258"/>
      <c r="B101" s="270"/>
      <c r="C101" s="258" t="s">
        <v>303</v>
      </c>
      <c r="D101" s="284">
        <v>2</v>
      </c>
      <c r="E101" s="570"/>
      <c r="F101" s="571"/>
      <c r="G101" s="571"/>
      <c r="H101" s="572"/>
      <c r="I101" s="573"/>
      <c r="K101" s="605"/>
    </row>
    <row r="102" spans="1:11" ht="45" customHeight="1" x14ac:dyDescent="0.2">
      <c r="A102" s="345"/>
      <c r="B102" s="564" t="s">
        <v>767</v>
      </c>
      <c r="C102" s="565"/>
      <c r="D102" s="347"/>
      <c r="E102" s="300"/>
      <c r="F102" s="302"/>
      <c r="G102" s="206"/>
      <c r="H102" s="206"/>
      <c r="I102" s="206"/>
      <c r="K102" s="606"/>
    </row>
    <row r="103" spans="1:11" ht="30" customHeight="1" x14ac:dyDescent="0.2">
      <c r="A103" s="258" t="s">
        <v>43</v>
      </c>
      <c r="B103" s="271" t="s">
        <v>330</v>
      </c>
      <c r="C103" s="284"/>
      <c r="D103" s="324"/>
      <c r="E103" s="325"/>
      <c r="F103" s="325"/>
      <c r="G103" s="133"/>
      <c r="H103" s="133"/>
      <c r="I103" s="133"/>
      <c r="K103" s="606"/>
    </row>
    <row r="104" spans="1:11" ht="15" customHeight="1" x14ac:dyDescent="0.2">
      <c r="A104" s="259"/>
      <c r="B104" s="276"/>
      <c r="C104" s="283" t="s">
        <v>28</v>
      </c>
      <c r="D104" s="286">
        <v>9</v>
      </c>
      <c r="E104" s="570"/>
      <c r="F104" s="571"/>
      <c r="G104" s="571"/>
      <c r="H104" s="572"/>
      <c r="I104" s="573"/>
      <c r="K104" s="606"/>
    </row>
    <row r="105" spans="1:11" ht="15" customHeight="1" x14ac:dyDescent="0.2">
      <c r="A105" s="245"/>
      <c r="B105" s="718"/>
      <c r="C105" s="244"/>
      <c r="D105" s="237"/>
      <c r="E105" s="14"/>
      <c r="F105" s="238"/>
      <c r="K105" s="606"/>
    </row>
    <row r="106" spans="1:11" s="7" customFormat="1" ht="30" customHeight="1" x14ac:dyDescent="0.2">
      <c r="A106" s="796" t="s">
        <v>960</v>
      </c>
      <c r="B106" s="797"/>
      <c r="C106" s="797"/>
      <c r="D106" s="797"/>
      <c r="E106" s="797"/>
      <c r="F106" s="798"/>
      <c r="G106" s="183">
        <f>SUM(G72:G105)</f>
        <v>0</v>
      </c>
      <c r="H106" s="183">
        <f t="shared" ref="H106:I106" si="2">SUM(H72:H105)</f>
        <v>0</v>
      </c>
      <c r="I106" s="183">
        <f t="shared" si="2"/>
        <v>0</v>
      </c>
      <c r="K106" s="605"/>
    </row>
    <row r="107" spans="1:11" s="2" customFormat="1" ht="15" customHeight="1" x14ac:dyDescent="0.2">
      <c r="A107" s="795"/>
      <c r="B107" s="795"/>
      <c r="C107" s="795"/>
      <c r="D107" s="795"/>
      <c r="E107" s="795"/>
      <c r="F107" s="795"/>
      <c r="G107" s="795"/>
      <c r="H107" s="795"/>
      <c r="I107" s="795"/>
    </row>
    <row r="108" spans="1:11" s="2" customFormat="1" ht="30" customHeight="1" x14ac:dyDescent="0.2">
      <c r="A108" s="760" t="s">
        <v>22</v>
      </c>
      <c r="B108" s="769" t="s">
        <v>961</v>
      </c>
      <c r="C108" s="120"/>
      <c r="D108" s="122"/>
      <c r="E108" s="122"/>
      <c r="F108" s="120"/>
      <c r="G108" s="120"/>
      <c r="H108" s="120"/>
      <c r="I108" s="123"/>
    </row>
    <row r="109" spans="1:11" ht="15" customHeight="1" x14ac:dyDescent="0.2">
      <c r="A109" s="236"/>
      <c r="B109" s="718"/>
      <c r="C109" s="244"/>
      <c r="D109" s="237"/>
      <c r="E109" s="238"/>
      <c r="F109" s="238"/>
    </row>
    <row r="110" spans="1:11" ht="15" customHeight="1" x14ac:dyDescent="0.2">
      <c r="A110" s="817" t="s">
        <v>332</v>
      </c>
      <c r="B110" s="817"/>
      <c r="C110" s="817"/>
      <c r="D110" s="817"/>
      <c r="E110" s="817"/>
      <c r="F110" s="817"/>
      <c r="G110" s="817"/>
      <c r="H110" s="817"/>
      <c r="I110" s="817"/>
    </row>
    <row r="111" spans="1:11" ht="15" customHeight="1" x14ac:dyDescent="0.2">
      <c r="A111" s="817" t="s">
        <v>333</v>
      </c>
      <c r="B111" s="817"/>
      <c r="C111" s="817"/>
      <c r="D111" s="817"/>
      <c r="E111" s="817"/>
      <c r="F111" s="817"/>
      <c r="G111" s="817"/>
      <c r="H111" s="817"/>
      <c r="I111" s="817"/>
    </row>
    <row r="112" spans="1:11" ht="15" customHeight="1" x14ac:dyDescent="0.2">
      <c r="A112" s="817" t="s">
        <v>334</v>
      </c>
      <c r="B112" s="817"/>
      <c r="C112" s="817"/>
      <c r="D112" s="817"/>
      <c r="E112" s="817"/>
      <c r="F112" s="817"/>
      <c r="G112" s="817"/>
      <c r="H112" s="817"/>
      <c r="I112" s="817"/>
    </row>
    <row r="113" spans="1:11" ht="15" customHeight="1" x14ac:dyDescent="0.2">
      <c r="A113" s="817" t="s">
        <v>335</v>
      </c>
      <c r="B113" s="817"/>
      <c r="C113" s="817"/>
      <c r="D113" s="817"/>
      <c r="E113" s="817"/>
      <c r="F113" s="817"/>
      <c r="G113" s="817"/>
      <c r="H113" s="817"/>
      <c r="I113" s="817"/>
    </row>
    <row r="114" spans="1:11" ht="15" customHeight="1" x14ac:dyDescent="0.2">
      <c r="A114" s="817" t="s">
        <v>336</v>
      </c>
      <c r="B114" s="817"/>
      <c r="C114" s="817"/>
      <c r="D114" s="817"/>
      <c r="E114" s="817"/>
      <c r="F114" s="817"/>
      <c r="G114" s="817"/>
      <c r="H114" s="817"/>
      <c r="I114" s="817"/>
    </row>
    <row r="115" spans="1:11" ht="15" customHeight="1" x14ac:dyDescent="0.2">
      <c r="A115" s="817" t="s">
        <v>337</v>
      </c>
      <c r="B115" s="817"/>
      <c r="C115" s="817"/>
      <c r="D115" s="817"/>
      <c r="E115" s="817"/>
      <c r="F115" s="817"/>
      <c r="G115" s="817"/>
      <c r="H115" s="817"/>
      <c r="I115" s="817"/>
    </row>
    <row r="116" spans="1:11" ht="15" customHeight="1" x14ac:dyDescent="0.2">
      <c r="A116" s="817" t="s">
        <v>338</v>
      </c>
      <c r="B116" s="817"/>
      <c r="C116" s="817"/>
      <c r="D116" s="817"/>
      <c r="E116" s="817"/>
      <c r="F116" s="817"/>
      <c r="G116" s="817"/>
      <c r="H116" s="817"/>
      <c r="I116" s="817"/>
    </row>
    <row r="117" spans="1:11" ht="15" customHeight="1" x14ac:dyDescent="0.2">
      <c r="A117" s="817" t="s">
        <v>339</v>
      </c>
      <c r="B117" s="817"/>
      <c r="C117" s="817"/>
      <c r="D117" s="817"/>
      <c r="E117" s="817"/>
      <c r="F117" s="817"/>
      <c r="G117" s="817"/>
      <c r="H117" s="817"/>
      <c r="I117" s="817"/>
    </row>
    <row r="118" spans="1:11" ht="15" customHeight="1" x14ac:dyDescent="0.2">
      <c r="A118" s="817" t="s">
        <v>340</v>
      </c>
      <c r="B118" s="817"/>
      <c r="C118" s="817"/>
      <c r="D118" s="817"/>
      <c r="E118" s="817"/>
      <c r="F118" s="817"/>
      <c r="G118" s="817"/>
      <c r="H118" s="817"/>
      <c r="I118" s="817"/>
    </row>
    <row r="119" spans="1:11" ht="15" customHeight="1" x14ac:dyDescent="0.2">
      <c r="A119" s="817" t="s">
        <v>768</v>
      </c>
      <c r="B119" s="817"/>
      <c r="C119" s="817"/>
      <c r="D119" s="817"/>
      <c r="E119" s="817"/>
      <c r="F119" s="817"/>
      <c r="G119" s="817"/>
      <c r="H119" s="817"/>
      <c r="I119" s="817"/>
    </row>
    <row r="120" spans="1:11" x14ac:dyDescent="0.2">
      <c r="A120" s="236"/>
      <c r="B120" s="718"/>
      <c r="C120" s="246"/>
      <c r="D120" s="247"/>
      <c r="E120" s="60"/>
      <c r="F120" s="248"/>
    </row>
    <row r="121" spans="1:11" ht="15" customHeight="1" x14ac:dyDescent="0.2">
      <c r="A121" s="254" t="s">
        <v>44</v>
      </c>
      <c r="B121" s="316" t="s">
        <v>781</v>
      </c>
      <c r="C121" s="306"/>
      <c r="D121" s="307"/>
      <c r="E121" s="279"/>
      <c r="F121" s="308"/>
      <c r="G121" s="6"/>
      <c r="H121" s="6"/>
      <c r="I121" s="6"/>
    </row>
    <row r="122" spans="1:11" ht="45" customHeight="1" x14ac:dyDescent="0.2">
      <c r="A122" s="255" t="s">
        <v>1053</v>
      </c>
      <c r="B122" s="317" t="s">
        <v>1055</v>
      </c>
      <c r="C122" s="284"/>
      <c r="D122" s="324"/>
      <c r="E122" s="282"/>
      <c r="F122" s="325"/>
      <c r="G122" s="133"/>
      <c r="H122" s="133"/>
      <c r="I122" s="133"/>
    </row>
    <row r="123" spans="1:11" ht="15" customHeight="1" x14ac:dyDescent="0.2">
      <c r="A123" s="256"/>
      <c r="B123" s="318"/>
      <c r="C123" s="283" t="s">
        <v>28</v>
      </c>
      <c r="D123" s="286">
        <v>5</v>
      </c>
      <c r="E123" s="570"/>
      <c r="F123" s="571"/>
      <c r="G123" s="571"/>
      <c r="H123" s="572"/>
      <c r="I123" s="573"/>
      <c r="K123" s="609"/>
    </row>
    <row r="124" spans="1:11" ht="51" customHeight="1" x14ac:dyDescent="0.2">
      <c r="A124" s="255" t="s">
        <v>1054</v>
      </c>
      <c r="B124" s="317" t="s">
        <v>1056</v>
      </c>
      <c r="C124" s="284"/>
      <c r="D124" s="324"/>
      <c r="E124" s="282"/>
      <c r="F124" s="325"/>
      <c r="G124" s="133"/>
      <c r="H124" s="133"/>
      <c r="I124" s="133"/>
      <c r="K124" s="609"/>
    </row>
    <row r="125" spans="1:11" ht="15" customHeight="1" x14ac:dyDescent="0.2">
      <c r="A125" s="255"/>
      <c r="B125" s="318"/>
      <c r="C125" s="283" t="s">
        <v>28</v>
      </c>
      <c r="D125" s="286">
        <v>5</v>
      </c>
      <c r="E125" s="570"/>
      <c r="F125" s="571"/>
      <c r="G125" s="571"/>
      <c r="H125" s="572"/>
      <c r="I125" s="573"/>
      <c r="K125" s="609"/>
    </row>
    <row r="126" spans="1:11" ht="15" customHeight="1" x14ac:dyDescent="0.2">
      <c r="A126" s="254" t="s">
        <v>45</v>
      </c>
      <c r="B126" s="316" t="s">
        <v>780</v>
      </c>
      <c r="C126" s="306"/>
      <c r="D126" s="307"/>
      <c r="E126" s="326"/>
      <c r="F126" s="308"/>
      <c r="G126" s="6"/>
      <c r="H126" s="6"/>
      <c r="I126" s="6"/>
      <c r="K126" s="610"/>
    </row>
    <row r="127" spans="1:11" ht="43.5" customHeight="1" x14ac:dyDescent="0.2">
      <c r="A127" s="255" t="s">
        <v>1053</v>
      </c>
      <c r="B127" s="317" t="s">
        <v>769</v>
      </c>
      <c r="C127" s="284"/>
      <c r="D127" s="324"/>
      <c r="E127" s="282"/>
      <c r="F127" s="325"/>
      <c r="G127" s="133"/>
      <c r="H127" s="133"/>
      <c r="I127" s="133"/>
      <c r="K127" s="610"/>
    </row>
    <row r="128" spans="1:11" ht="15" customHeight="1" x14ac:dyDescent="0.2">
      <c r="A128" s="255"/>
      <c r="B128" s="318"/>
      <c r="C128" s="283" t="s">
        <v>28</v>
      </c>
      <c r="D128" s="286">
        <v>5</v>
      </c>
      <c r="E128" s="570"/>
      <c r="F128" s="571"/>
      <c r="G128" s="571"/>
      <c r="H128" s="572"/>
      <c r="I128" s="573"/>
      <c r="K128" s="610"/>
    </row>
    <row r="129" spans="1:11" ht="45" customHeight="1" x14ac:dyDescent="0.25">
      <c r="A129" s="255" t="s">
        <v>1054</v>
      </c>
      <c r="B129" s="608" t="s">
        <v>758</v>
      </c>
      <c r="C129" s="284"/>
      <c r="D129" s="324"/>
      <c r="E129" s="327"/>
      <c r="F129" s="325"/>
      <c r="G129" s="133"/>
      <c r="H129" s="133"/>
      <c r="I129" s="133"/>
      <c r="K129" s="611"/>
    </row>
    <row r="130" spans="1:11" ht="15" customHeight="1" x14ac:dyDescent="0.25">
      <c r="A130" s="256"/>
      <c r="B130" s="318"/>
      <c r="C130" s="283" t="s">
        <v>28</v>
      </c>
      <c r="D130" s="286">
        <v>5</v>
      </c>
      <c r="E130" s="570"/>
      <c r="F130" s="571"/>
      <c r="G130" s="571"/>
      <c r="H130" s="572"/>
      <c r="I130" s="573"/>
      <c r="K130" s="611"/>
    </row>
    <row r="131" spans="1:11" ht="15" customHeight="1" x14ac:dyDescent="0.2">
      <c r="A131" s="254" t="s">
        <v>46</v>
      </c>
      <c r="B131" s="316" t="s">
        <v>779</v>
      </c>
      <c r="C131" s="306"/>
      <c r="D131" s="307"/>
      <c r="E131" s="326"/>
      <c r="F131" s="308"/>
      <c r="G131" s="6"/>
      <c r="H131" s="6"/>
      <c r="I131" s="6"/>
      <c r="K131" s="610"/>
    </row>
    <row r="132" spans="1:11" ht="30" customHeight="1" x14ac:dyDescent="0.2">
      <c r="A132" s="255"/>
      <c r="B132" s="317" t="s">
        <v>770</v>
      </c>
      <c r="C132" s="284"/>
      <c r="D132" s="324"/>
      <c r="E132" s="328"/>
      <c r="F132" s="325"/>
      <c r="G132" s="133"/>
      <c r="H132" s="133"/>
      <c r="I132" s="133"/>
      <c r="K132" s="610"/>
    </row>
    <row r="133" spans="1:11" ht="15" customHeight="1" x14ac:dyDescent="0.2">
      <c r="A133" s="256"/>
      <c r="B133" s="318"/>
      <c r="C133" s="283" t="s">
        <v>28</v>
      </c>
      <c r="D133" s="286">
        <v>10</v>
      </c>
      <c r="E133" s="570"/>
      <c r="F133" s="571"/>
      <c r="G133" s="571"/>
      <c r="H133" s="572"/>
      <c r="I133" s="573"/>
      <c r="K133" s="610"/>
    </row>
    <row r="134" spans="1:11" ht="15" customHeight="1" x14ac:dyDescent="0.2">
      <c r="A134" s="254" t="s">
        <v>47</v>
      </c>
      <c r="B134" s="316" t="s">
        <v>779</v>
      </c>
      <c r="C134" s="306"/>
      <c r="D134" s="307"/>
      <c r="E134" s="326"/>
      <c r="F134" s="308"/>
      <c r="G134" s="6"/>
      <c r="H134" s="6"/>
      <c r="I134" s="6"/>
      <c r="K134" s="609"/>
    </row>
    <row r="135" spans="1:11" ht="30" customHeight="1" x14ac:dyDescent="0.2">
      <c r="A135" s="255"/>
      <c r="B135" s="608" t="s">
        <v>1063</v>
      </c>
      <c r="C135" s="284"/>
      <c r="D135" s="324"/>
      <c r="E135" s="327"/>
      <c r="F135" s="325"/>
      <c r="G135" s="133"/>
      <c r="H135" s="133"/>
      <c r="I135" s="133"/>
      <c r="K135" s="610"/>
    </row>
    <row r="136" spans="1:11" ht="15" customHeight="1" x14ac:dyDescent="0.25">
      <c r="A136" s="256"/>
      <c r="B136" s="566"/>
      <c r="C136" s="283" t="s">
        <v>28</v>
      </c>
      <c r="D136" s="286">
        <v>10</v>
      </c>
      <c r="E136" s="570"/>
      <c r="F136" s="571"/>
      <c r="G136" s="571"/>
      <c r="H136" s="572"/>
      <c r="I136" s="573"/>
      <c r="K136" s="611"/>
    </row>
    <row r="137" spans="1:11" ht="15" customHeight="1" x14ac:dyDescent="0.25">
      <c r="A137" s="254" t="s">
        <v>48</v>
      </c>
      <c r="B137" s="316" t="s">
        <v>778</v>
      </c>
      <c r="C137" s="306"/>
      <c r="D137" s="307"/>
      <c r="E137" s="326"/>
      <c r="F137" s="308"/>
      <c r="G137" s="6"/>
      <c r="H137" s="6"/>
      <c r="I137" s="6"/>
      <c r="K137" s="611"/>
    </row>
    <row r="138" spans="1:11" ht="30" customHeight="1" x14ac:dyDescent="0.2">
      <c r="A138" s="255"/>
      <c r="B138" s="317" t="s">
        <v>763</v>
      </c>
      <c r="C138" s="284"/>
      <c r="D138" s="324"/>
      <c r="E138" s="328"/>
      <c r="F138" s="325"/>
      <c r="G138" s="133"/>
      <c r="H138" s="133"/>
      <c r="I138" s="133"/>
      <c r="K138" s="610"/>
    </row>
    <row r="139" spans="1:11" ht="15" customHeight="1" x14ac:dyDescent="0.2">
      <c r="A139" s="256"/>
      <c r="B139" s="318"/>
      <c r="C139" s="283" t="s">
        <v>28</v>
      </c>
      <c r="D139" s="286">
        <v>5</v>
      </c>
      <c r="E139" s="570"/>
      <c r="F139" s="571"/>
      <c r="G139" s="571"/>
      <c r="H139" s="572"/>
      <c r="I139" s="573"/>
      <c r="K139" s="610"/>
    </row>
    <row r="140" spans="1:11" ht="15" customHeight="1" x14ac:dyDescent="0.2">
      <c r="A140" s="254" t="s">
        <v>49</v>
      </c>
      <c r="B140" s="316" t="s">
        <v>777</v>
      </c>
      <c r="C140" s="306"/>
      <c r="D140" s="307"/>
      <c r="E140" s="279"/>
      <c r="F140" s="308"/>
      <c r="G140" s="6"/>
      <c r="H140" s="6"/>
      <c r="I140" s="6"/>
      <c r="K140" s="610"/>
    </row>
    <row r="141" spans="1:11" ht="30" customHeight="1" x14ac:dyDescent="0.2">
      <c r="A141" s="255"/>
      <c r="B141" s="608" t="s">
        <v>759</v>
      </c>
      <c r="C141" s="284"/>
      <c r="D141" s="324"/>
      <c r="E141" s="293"/>
      <c r="F141" s="325"/>
      <c r="G141" s="133"/>
      <c r="H141" s="133"/>
      <c r="I141" s="133"/>
      <c r="K141" s="609"/>
    </row>
    <row r="142" spans="1:11" ht="15" customHeight="1" x14ac:dyDescent="0.2">
      <c r="A142" s="256"/>
      <c r="B142" s="318"/>
      <c r="C142" s="283" t="s">
        <v>28</v>
      </c>
      <c r="D142" s="286">
        <v>5</v>
      </c>
      <c r="E142" s="570"/>
      <c r="F142" s="571"/>
      <c r="G142" s="571"/>
      <c r="H142" s="572"/>
      <c r="I142" s="573"/>
      <c r="K142" s="14"/>
    </row>
    <row r="143" spans="1:11" ht="15" customHeight="1" x14ac:dyDescent="0.25">
      <c r="A143" s="254" t="s">
        <v>50</v>
      </c>
      <c r="B143" s="316" t="s">
        <v>776</v>
      </c>
      <c r="C143" s="306"/>
      <c r="D143" s="307"/>
      <c r="E143" s="279"/>
      <c r="F143" s="308"/>
      <c r="G143" s="6"/>
      <c r="H143" s="6"/>
      <c r="I143" s="6"/>
      <c r="K143" s="612"/>
    </row>
    <row r="144" spans="1:11" ht="45" customHeight="1" x14ac:dyDescent="0.25">
      <c r="A144" s="255"/>
      <c r="B144" s="317" t="s">
        <v>764</v>
      </c>
      <c r="C144" s="284"/>
      <c r="D144" s="324"/>
      <c r="E144" s="282"/>
      <c r="F144" s="325"/>
      <c r="G144" s="133"/>
      <c r="H144" s="133"/>
      <c r="I144" s="133"/>
      <c r="K144" s="612"/>
    </row>
    <row r="145" spans="1:11" ht="15" customHeight="1" x14ac:dyDescent="0.2">
      <c r="A145" s="256"/>
      <c r="B145" s="318"/>
      <c r="C145" s="283" t="s">
        <v>28</v>
      </c>
      <c r="D145" s="286">
        <v>5</v>
      </c>
      <c r="E145" s="570"/>
      <c r="F145" s="571"/>
      <c r="G145" s="571"/>
      <c r="H145" s="572"/>
      <c r="I145" s="573"/>
      <c r="K145" s="14"/>
    </row>
    <row r="146" spans="1:11" ht="15" customHeight="1" x14ac:dyDescent="0.2">
      <c r="A146" s="254" t="s">
        <v>51</v>
      </c>
      <c r="B146" s="316" t="s">
        <v>775</v>
      </c>
      <c r="C146" s="306"/>
      <c r="D146" s="307"/>
      <c r="E146" s="279"/>
      <c r="F146" s="308"/>
      <c r="G146" s="6"/>
      <c r="H146" s="6"/>
      <c r="I146" s="6"/>
      <c r="K146" s="14"/>
    </row>
    <row r="147" spans="1:11" ht="45" customHeight="1" x14ac:dyDescent="0.2">
      <c r="A147" s="255"/>
      <c r="B147" s="314" t="s">
        <v>760</v>
      </c>
      <c r="C147" s="284"/>
      <c r="D147" s="324"/>
      <c r="E147" s="293"/>
      <c r="F147" s="325"/>
      <c r="G147" s="133"/>
      <c r="H147" s="133"/>
      <c r="I147" s="133"/>
      <c r="K147" s="14"/>
    </row>
    <row r="148" spans="1:11" ht="15" customHeight="1" x14ac:dyDescent="0.2">
      <c r="A148" s="256"/>
      <c r="B148" s="318"/>
      <c r="C148" s="283" t="s">
        <v>28</v>
      </c>
      <c r="D148" s="286">
        <v>5</v>
      </c>
      <c r="E148" s="570"/>
      <c r="F148" s="571"/>
      <c r="G148" s="571"/>
      <c r="H148" s="572"/>
      <c r="I148" s="573"/>
      <c r="K148" s="609"/>
    </row>
    <row r="149" spans="1:11" ht="15" customHeight="1" x14ac:dyDescent="0.2">
      <c r="A149" s="254" t="s">
        <v>52</v>
      </c>
      <c r="B149" s="316" t="s">
        <v>774</v>
      </c>
      <c r="C149" s="306"/>
      <c r="D149" s="307"/>
      <c r="E149" s="279"/>
      <c r="F149" s="308"/>
      <c r="G149" s="6"/>
      <c r="H149" s="6"/>
      <c r="I149" s="6"/>
      <c r="K149" s="14"/>
    </row>
    <row r="150" spans="1:11" ht="75" customHeight="1" x14ac:dyDescent="0.25">
      <c r="A150" s="255"/>
      <c r="B150" s="322" t="s">
        <v>341</v>
      </c>
      <c r="C150" s="284"/>
      <c r="D150" s="324"/>
      <c r="E150" s="282"/>
      <c r="F150" s="325"/>
      <c r="G150" s="133"/>
      <c r="H150" s="133"/>
      <c r="I150" s="133"/>
      <c r="K150" s="612"/>
    </row>
    <row r="151" spans="1:11" ht="15" customHeight="1" x14ac:dyDescent="0.25">
      <c r="A151" s="256"/>
      <c r="B151" s="318"/>
      <c r="C151" s="283" t="s">
        <v>28</v>
      </c>
      <c r="D151" s="286">
        <v>5</v>
      </c>
      <c r="E151" s="570"/>
      <c r="F151" s="571"/>
      <c r="G151" s="571"/>
      <c r="H151" s="572"/>
      <c r="I151" s="573"/>
      <c r="K151" s="612"/>
    </row>
    <row r="152" spans="1:11" ht="15" customHeight="1" x14ac:dyDescent="0.25">
      <c r="A152" s="254" t="s">
        <v>53</v>
      </c>
      <c r="B152" s="316" t="s">
        <v>772</v>
      </c>
      <c r="C152" s="306"/>
      <c r="D152" s="307"/>
      <c r="E152" s="279"/>
      <c r="F152" s="308"/>
      <c r="G152" s="6"/>
      <c r="H152" s="6"/>
      <c r="I152" s="6"/>
      <c r="K152" s="612"/>
    </row>
    <row r="153" spans="1:11" ht="45" customHeight="1" x14ac:dyDescent="0.2">
      <c r="A153" s="255"/>
      <c r="B153" s="314" t="s">
        <v>761</v>
      </c>
      <c r="C153" s="284"/>
      <c r="D153" s="324"/>
      <c r="E153" s="293"/>
      <c r="F153" s="325"/>
      <c r="G153" s="133"/>
      <c r="H153" s="133"/>
      <c r="I153" s="133"/>
      <c r="K153" s="14"/>
    </row>
    <row r="154" spans="1:11" ht="15" customHeight="1" x14ac:dyDescent="0.2">
      <c r="A154" s="256"/>
      <c r="B154" s="318"/>
      <c r="C154" s="283" t="s">
        <v>28</v>
      </c>
      <c r="D154" s="286">
        <v>5</v>
      </c>
      <c r="E154" s="570"/>
      <c r="F154" s="571"/>
      <c r="G154" s="571"/>
      <c r="H154" s="572"/>
      <c r="I154" s="573"/>
      <c r="K154" s="14"/>
    </row>
    <row r="155" spans="1:11" ht="15" customHeight="1" x14ac:dyDescent="0.2">
      <c r="A155" s="254" t="s">
        <v>54</v>
      </c>
      <c r="B155" s="316" t="s">
        <v>773</v>
      </c>
      <c r="C155" s="306"/>
      <c r="D155" s="307"/>
      <c r="E155" s="279"/>
      <c r="F155" s="308"/>
      <c r="G155" s="6"/>
      <c r="H155" s="6"/>
      <c r="I155" s="6"/>
      <c r="K155" s="609"/>
    </row>
    <row r="156" spans="1:11" ht="30" customHeight="1" x14ac:dyDescent="0.2">
      <c r="A156" s="255"/>
      <c r="B156" s="317" t="s">
        <v>765</v>
      </c>
      <c r="C156" s="296"/>
      <c r="D156" s="284"/>
      <c r="E156" s="327"/>
      <c r="F156" s="293"/>
      <c r="G156" s="133"/>
      <c r="H156" s="133"/>
      <c r="I156" s="133"/>
      <c r="K156" s="14"/>
    </row>
    <row r="157" spans="1:11" ht="15" customHeight="1" x14ac:dyDescent="0.25">
      <c r="A157" s="256"/>
      <c r="B157" s="322"/>
      <c r="C157" s="283" t="s">
        <v>28</v>
      </c>
      <c r="D157" s="286">
        <v>20</v>
      </c>
      <c r="E157" s="570"/>
      <c r="F157" s="571"/>
      <c r="G157" s="571"/>
      <c r="H157" s="572"/>
      <c r="I157" s="573"/>
      <c r="K157" s="612"/>
    </row>
    <row r="158" spans="1:11" ht="15" customHeight="1" x14ac:dyDescent="0.25">
      <c r="A158" s="254" t="s">
        <v>67</v>
      </c>
      <c r="B158" s="316" t="s">
        <v>772</v>
      </c>
      <c r="C158" s="306"/>
      <c r="D158" s="307"/>
      <c r="E158" s="279"/>
      <c r="F158" s="308"/>
      <c r="G158" s="6"/>
      <c r="H158" s="6"/>
      <c r="I158" s="6"/>
      <c r="K158" s="612"/>
    </row>
    <row r="159" spans="1:11" ht="75" customHeight="1" x14ac:dyDescent="0.25">
      <c r="A159" s="255"/>
      <c r="B159" s="314" t="s">
        <v>762</v>
      </c>
      <c r="C159" s="284"/>
      <c r="D159" s="324"/>
      <c r="E159" s="293"/>
      <c r="F159" s="325"/>
      <c r="G159" s="133"/>
      <c r="H159" s="133"/>
      <c r="I159" s="133"/>
      <c r="K159" s="612"/>
    </row>
    <row r="160" spans="1:11" ht="15" customHeight="1" x14ac:dyDescent="0.2">
      <c r="A160" s="784"/>
      <c r="B160" s="785"/>
      <c r="C160" s="283" t="s">
        <v>28</v>
      </c>
      <c r="D160" s="286">
        <v>5</v>
      </c>
      <c r="E160" s="570"/>
      <c r="F160" s="571"/>
      <c r="G160" s="571"/>
      <c r="H160" s="572"/>
      <c r="I160" s="573"/>
      <c r="K160" s="14"/>
    </row>
    <row r="161" spans="1:11" ht="14.25" x14ac:dyDescent="0.2">
      <c r="A161" s="236"/>
      <c r="B161" s="249"/>
      <c r="C161" s="245"/>
      <c r="D161" s="237"/>
      <c r="E161" s="238"/>
      <c r="F161" s="238"/>
      <c r="K161" s="609"/>
    </row>
    <row r="162" spans="1:11" s="7" customFormat="1" ht="30" customHeight="1" x14ac:dyDescent="0.2">
      <c r="A162" s="796" t="s">
        <v>962</v>
      </c>
      <c r="B162" s="797"/>
      <c r="C162" s="797"/>
      <c r="D162" s="797"/>
      <c r="E162" s="797"/>
      <c r="F162" s="798"/>
      <c r="G162" s="183">
        <f>SUM(G121:G161)</f>
        <v>0</v>
      </c>
      <c r="H162" s="183">
        <f>SUM(H121:H161)</f>
        <v>0</v>
      </c>
      <c r="I162" s="183">
        <f>SUM(I121:I161)</f>
        <v>0</v>
      </c>
      <c r="K162" s="15"/>
    </row>
    <row r="163" spans="1:11" x14ac:dyDescent="0.2">
      <c r="A163" s="356"/>
      <c r="B163" s="275"/>
      <c r="C163" s="331"/>
      <c r="D163" s="332"/>
      <c r="E163" s="311"/>
      <c r="F163" s="311"/>
      <c r="G163" s="312"/>
      <c r="H163" s="312"/>
      <c r="I163" s="312"/>
      <c r="K163" s="14"/>
    </row>
    <row r="164" spans="1:11" ht="30" customHeight="1" x14ac:dyDescent="0.25">
      <c r="A164" s="821" t="s">
        <v>1057</v>
      </c>
      <c r="B164" s="821"/>
      <c r="C164" s="821"/>
      <c r="D164" s="821"/>
      <c r="E164" s="821"/>
      <c r="F164" s="821"/>
      <c r="G164" s="821"/>
      <c r="H164" s="821"/>
      <c r="I164" s="821"/>
      <c r="K164" s="612"/>
    </row>
    <row r="165" spans="1:11" s="2" customFormat="1" ht="15" customHeight="1" x14ac:dyDescent="0.25">
      <c r="A165" s="820"/>
      <c r="B165" s="820"/>
      <c r="C165" s="820"/>
      <c r="D165" s="820"/>
      <c r="E165" s="820"/>
      <c r="F165" s="820"/>
      <c r="G165" s="820"/>
      <c r="H165" s="820"/>
      <c r="I165" s="820"/>
      <c r="K165" s="612"/>
    </row>
    <row r="166" spans="1:11" s="2" customFormat="1" ht="30" customHeight="1" x14ac:dyDescent="0.2">
      <c r="A166" s="782" t="s">
        <v>30</v>
      </c>
      <c r="B166" s="783" t="s">
        <v>342</v>
      </c>
      <c r="C166" s="267"/>
      <c r="D166" s="268"/>
      <c r="E166" s="268"/>
      <c r="F166" s="267"/>
      <c r="G166" s="267"/>
      <c r="H166" s="267"/>
      <c r="I166" s="269"/>
    </row>
    <row r="167" spans="1:11" ht="45" customHeight="1" x14ac:dyDescent="0.2">
      <c r="A167" s="257" t="s">
        <v>55</v>
      </c>
      <c r="B167" s="334" t="s">
        <v>343</v>
      </c>
      <c r="C167" s="257"/>
      <c r="D167" s="306"/>
      <c r="E167" s="310"/>
      <c r="F167" s="310"/>
      <c r="G167" s="87"/>
      <c r="H167" s="87"/>
      <c r="I167" s="87"/>
    </row>
    <row r="168" spans="1:11" ht="15" customHeight="1" x14ac:dyDescent="0.2">
      <c r="A168" s="258"/>
      <c r="B168" s="319" t="s">
        <v>344</v>
      </c>
      <c r="C168" s="258"/>
      <c r="D168" s="284"/>
      <c r="E168" s="285"/>
      <c r="F168" s="285"/>
      <c r="G168" s="93"/>
      <c r="H168" s="93"/>
      <c r="I168" s="93"/>
    </row>
    <row r="169" spans="1:11" ht="15" customHeight="1" x14ac:dyDescent="0.2">
      <c r="A169" s="259"/>
      <c r="B169" s="335"/>
      <c r="C169" s="283" t="s">
        <v>28</v>
      </c>
      <c r="D169" s="286">
        <v>9</v>
      </c>
      <c r="E169" s="570"/>
      <c r="F169" s="571"/>
      <c r="G169" s="571"/>
      <c r="H169" s="572"/>
      <c r="I169" s="573"/>
    </row>
    <row r="170" spans="1:11" ht="30" customHeight="1" x14ac:dyDescent="0.2">
      <c r="A170" s="257" t="s">
        <v>56</v>
      </c>
      <c r="B170" s="309" t="s">
        <v>345</v>
      </c>
      <c r="C170" s="257"/>
      <c r="D170" s="306"/>
      <c r="E170" s="337"/>
      <c r="F170" s="310"/>
      <c r="G170" s="87"/>
      <c r="H170" s="87"/>
      <c r="I170" s="87"/>
    </row>
    <row r="171" spans="1:11" ht="15" customHeight="1" x14ac:dyDescent="0.2">
      <c r="A171" s="258"/>
      <c r="B171" s="319" t="s">
        <v>346</v>
      </c>
      <c r="C171" s="258"/>
      <c r="D171" s="284"/>
      <c r="E171" s="338"/>
      <c r="F171" s="285"/>
      <c r="G171" s="93"/>
      <c r="H171" s="93"/>
      <c r="I171" s="93"/>
    </row>
    <row r="172" spans="1:11" ht="15" customHeight="1" x14ac:dyDescent="0.2">
      <c r="A172" s="258"/>
      <c r="B172" s="319" t="s">
        <v>347</v>
      </c>
      <c r="C172" s="258"/>
      <c r="D172" s="284"/>
      <c r="E172" s="338"/>
      <c r="F172" s="285"/>
      <c r="G172" s="93"/>
      <c r="H172" s="93"/>
      <c r="I172" s="93"/>
    </row>
    <row r="173" spans="1:11" ht="15" customHeight="1" x14ac:dyDescent="0.2">
      <c r="A173" s="258"/>
      <c r="B173" s="319" t="s">
        <v>348</v>
      </c>
      <c r="C173" s="258"/>
      <c r="D173" s="284"/>
      <c r="E173" s="338"/>
      <c r="F173" s="285"/>
      <c r="G173" s="93"/>
      <c r="H173" s="93"/>
      <c r="I173" s="93"/>
    </row>
    <row r="174" spans="1:11" ht="15" customHeight="1" x14ac:dyDescent="0.2">
      <c r="A174" s="258"/>
      <c r="B174" s="319" t="s">
        <v>349</v>
      </c>
      <c r="C174" s="258"/>
      <c r="D174" s="284"/>
      <c r="E174" s="338"/>
      <c r="F174" s="285"/>
      <c r="G174" s="93"/>
      <c r="H174" s="93"/>
      <c r="I174" s="93"/>
    </row>
    <row r="175" spans="1:11" ht="15" customHeight="1" x14ac:dyDescent="0.2">
      <c r="A175" s="258"/>
      <c r="B175" s="319" t="s">
        <v>350</v>
      </c>
      <c r="C175" s="258"/>
      <c r="D175" s="284"/>
      <c r="E175" s="338"/>
      <c r="F175" s="285"/>
      <c r="G175" s="93"/>
      <c r="H175" s="93"/>
      <c r="I175" s="93"/>
    </row>
    <row r="176" spans="1:11" ht="30" customHeight="1" x14ac:dyDescent="0.2">
      <c r="A176" s="258"/>
      <c r="B176" s="319" t="s">
        <v>351</v>
      </c>
      <c r="C176" s="258"/>
      <c r="D176" s="284"/>
      <c r="E176" s="338"/>
      <c r="F176" s="285"/>
      <c r="G176" s="93"/>
      <c r="H176" s="93"/>
      <c r="I176" s="93"/>
    </row>
    <row r="177" spans="1:9" ht="15" customHeight="1" x14ac:dyDescent="0.2">
      <c r="A177" s="258"/>
      <c r="B177" s="319" t="s">
        <v>352</v>
      </c>
      <c r="C177" s="258"/>
      <c r="D177" s="284"/>
      <c r="E177" s="338"/>
      <c r="F177" s="285"/>
      <c r="G177" s="93"/>
      <c r="H177" s="93"/>
      <c r="I177" s="93"/>
    </row>
    <row r="178" spans="1:9" ht="15" customHeight="1" x14ac:dyDescent="0.2">
      <c r="A178" s="258"/>
      <c r="B178" s="319" t="s">
        <v>352</v>
      </c>
      <c r="C178" s="258"/>
      <c r="D178" s="284"/>
      <c r="E178" s="338"/>
      <c r="F178" s="285"/>
      <c r="G178" s="93"/>
      <c r="H178" s="93"/>
      <c r="I178" s="93"/>
    </row>
    <row r="179" spans="1:9" ht="15" customHeight="1" x14ac:dyDescent="0.2">
      <c r="A179" s="258"/>
      <c r="B179" s="319" t="s">
        <v>353</v>
      </c>
      <c r="C179" s="258"/>
      <c r="D179" s="284"/>
      <c r="E179" s="338"/>
      <c r="F179" s="285"/>
      <c r="G179" s="93"/>
      <c r="H179" s="93"/>
      <c r="I179" s="93"/>
    </row>
    <row r="180" spans="1:9" ht="15" customHeight="1" x14ac:dyDescent="0.2">
      <c r="A180" s="258"/>
      <c r="B180" s="319" t="s">
        <v>354</v>
      </c>
      <c r="C180" s="258"/>
      <c r="D180" s="284"/>
      <c r="E180" s="338"/>
      <c r="F180" s="285"/>
      <c r="G180" s="93"/>
      <c r="H180" s="93"/>
      <c r="I180" s="93"/>
    </row>
    <row r="181" spans="1:9" ht="15" customHeight="1" x14ac:dyDescent="0.2">
      <c r="A181" s="258"/>
      <c r="B181" s="336" t="s">
        <v>355</v>
      </c>
      <c r="C181" s="258"/>
      <c r="D181" s="284"/>
      <c r="E181" s="338"/>
      <c r="F181" s="285"/>
      <c r="G181" s="93"/>
      <c r="H181" s="93"/>
      <c r="I181" s="93"/>
    </row>
    <row r="182" spans="1:9" ht="15" customHeight="1" x14ac:dyDescent="0.2">
      <c r="A182" s="258"/>
      <c r="B182" s="319" t="s">
        <v>356</v>
      </c>
      <c r="C182" s="258"/>
      <c r="D182" s="284"/>
      <c r="E182" s="338"/>
      <c r="F182" s="285"/>
      <c r="G182" s="93"/>
      <c r="H182" s="93"/>
      <c r="I182" s="93"/>
    </row>
    <row r="183" spans="1:9" ht="15" customHeight="1" x14ac:dyDescent="0.2">
      <c r="A183" s="259"/>
      <c r="B183" s="335"/>
      <c r="C183" s="283" t="s">
        <v>28</v>
      </c>
      <c r="D183" s="286">
        <v>9</v>
      </c>
      <c r="E183" s="570"/>
      <c r="F183" s="571"/>
      <c r="G183" s="571"/>
      <c r="H183" s="572"/>
      <c r="I183" s="573"/>
    </row>
    <row r="184" spans="1:9" ht="45" customHeight="1" x14ac:dyDescent="0.2">
      <c r="A184" s="257" t="s">
        <v>57</v>
      </c>
      <c r="B184" s="309" t="s">
        <v>357</v>
      </c>
      <c r="C184" s="257"/>
      <c r="D184" s="306"/>
      <c r="E184" s="337"/>
      <c r="F184" s="310"/>
      <c r="G184" s="87"/>
      <c r="H184" s="87"/>
      <c r="I184" s="87"/>
    </row>
    <row r="185" spans="1:9" ht="15" customHeight="1" x14ac:dyDescent="0.2">
      <c r="A185" s="258"/>
      <c r="B185" s="319" t="s">
        <v>358</v>
      </c>
      <c r="C185" s="258"/>
      <c r="D185" s="284"/>
      <c r="E185" s="338"/>
      <c r="F185" s="285"/>
      <c r="G185" s="93"/>
      <c r="H185" s="93"/>
      <c r="I185" s="93"/>
    </row>
    <row r="186" spans="1:9" ht="30" customHeight="1" x14ac:dyDescent="0.2">
      <c r="A186" s="258"/>
      <c r="B186" s="319" t="s">
        <v>359</v>
      </c>
      <c r="C186" s="258"/>
      <c r="D186" s="284"/>
      <c r="E186" s="338"/>
      <c r="F186" s="285"/>
      <c r="G186" s="93"/>
      <c r="H186" s="93"/>
      <c r="I186" s="93"/>
    </row>
    <row r="187" spans="1:9" ht="15" customHeight="1" x14ac:dyDescent="0.2">
      <c r="A187" s="259"/>
      <c r="B187" s="276"/>
      <c r="C187" s="283" t="s">
        <v>28</v>
      </c>
      <c r="D187" s="286">
        <v>9</v>
      </c>
      <c r="E187" s="570"/>
      <c r="F187" s="571"/>
      <c r="G187" s="571"/>
      <c r="H187" s="572"/>
      <c r="I187" s="573"/>
    </row>
    <row r="188" spans="1:9" x14ac:dyDescent="0.2">
      <c r="A188" s="236"/>
      <c r="B188" s="718"/>
      <c r="C188" s="14"/>
      <c r="D188" s="237"/>
      <c r="E188" s="14"/>
      <c r="F188" s="248"/>
    </row>
    <row r="189" spans="1:9" s="7" customFormat="1" ht="30" customHeight="1" x14ac:dyDescent="0.2">
      <c r="A189" s="796" t="s">
        <v>963</v>
      </c>
      <c r="B189" s="797"/>
      <c r="C189" s="797"/>
      <c r="D189" s="797"/>
      <c r="E189" s="797"/>
      <c r="F189" s="798"/>
      <c r="G189" s="183">
        <f>SUM(G167:G187)</f>
        <v>0</v>
      </c>
      <c r="H189" s="183">
        <f t="shared" ref="H189:I189" si="3">SUM(H167:H187)</f>
        <v>0</v>
      </c>
      <c r="I189" s="183">
        <f t="shared" si="3"/>
        <v>0</v>
      </c>
    </row>
    <row r="190" spans="1:9" s="2" customFormat="1" ht="15" customHeight="1" x14ac:dyDescent="0.2">
      <c r="A190" s="795"/>
      <c r="B190" s="795"/>
      <c r="C190" s="795"/>
      <c r="D190" s="795"/>
      <c r="E190" s="795"/>
      <c r="F190" s="795"/>
      <c r="G190" s="795"/>
      <c r="H190" s="795"/>
      <c r="I190" s="795"/>
    </row>
    <row r="191" spans="1:9" s="2" customFormat="1" ht="30" customHeight="1" x14ac:dyDescent="0.2">
      <c r="A191" s="760" t="s">
        <v>31</v>
      </c>
      <c r="B191" s="769" t="s">
        <v>964</v>
      </c>
      <c r="C191" s="120"/>
      <c r="D191" s="122"/>
      <c r="E191" s="122"/>
      <c r="F191" s="120"/>
      <c r="G191" s="120"/>
      <c r="H191" s="120"/>
      <c r="I191" s="123"/>
    </row>
    <row r="192" spans="1:9" ht="15" customHeight="1" x14ac:dyDescent="0.2">
      <c r="A192" s="354"/>
      <c r="B192" s="786" t="s">
        <v>965</v>
      </c>
      <c r="C192" s="345"/>
      <c r="D192" s="347"/>
      <c r="E192" s="348"/>
      <c r="F192" s="348"/>
      <c r="G192" s="349"/>
      <c r="H192" s="349"/>
      <c r="I192" s="350"/>
    </row>
    <row r="193" spans="1:9" ht="30" customHeight="1" x14ac:dyDescent="0.2">
      <c r="A193" s="258" t="s">
        <v>58</v>
      </c>
      <c r="B193" s="719" t="s">
        <v>360</v>
      </c>
      <c r="C193" s="258"/>
      <c r="D193" s="284"/>
      <c r="E193" s="285"/>
      <c r="F193" s="285"/>
      <c r="G193" s="93"/>
      <c r="H193" s="93"/>
      <c r="I193" s="93"/>
    </row>
    <row r="194" spans="1:9" ht="15" customHeight="1" x14ac:dyDescent="0.2">
      <c r="A194" s="258"/>
      <c r="B194" s="719" t="s">
        <v>361</v>
      </c>
      <c r="C194" s="258" t="s">
        <v>303</v>
      </c>
      <c r="D194" s="284">
        <v>1</v>
      </c>
      <c r="E194" s="570"/>
      <c r="F194" s="571"/>
      <c r="G194" s="571"/>
      <c r="H194" s="572"/>
      <c r="I194" s="573"/>
    </row>
    <row r="195" spans="1:9" ht="15" customHeight="1" x14ac:dyDescent="0.2">
      <c r="A195" s="354"/>
      <c r="B195" s="786" t="s">
        <v>362</v>
      </c>
      <c r="C195" s="345"/>
      <c r="D195" s="347"/>
      <c r="E195" s="351"/>
      <c r="F195" s="348"/>
      <c r="G195" s="349"/>
      <c r="H195" s="349"/>
      <c r="I195" s="350"/>
    </row>
    <row r="196" spans="1:9" ht="15" customHeight="1" x14ac:dyDescent="0.2">
      <c r="A196" s="258" t="s">
        <v>59</v>
      </c>
      <c r="B196" s="719" t="s">
        <v>363</v>
      </c>
      <c r="C196" s="258"/>
      <c r="D196" s="284"/>
      <c r="E196" s="353"/>
      <c r="F196" s="285"/>
      <c r="G196" s="93"/>
      <c r="H196" s="93"/>
      <c r="I196" s="93"/>
    </row>
    <row r="197" spans="1:9" ht="15" customHeight="1" x14ac:dyDescent="0.2">
      <c r="A197" s="258"/>
      <c r="B197" s="719" t="s">
        <v>364</v>
      </c>
      <c r="C197" s="258"/>
      <c r="D197" s="284"/>
      <c r="E197" s="353"/>
      <c r="F197" s="285"/>
      <c r="G197" s="93"/>
      <c r="H197" s="93"/>
      <c r="I197" s="93"/>
    </row>
    <row r="198" spans="1:9" ht="15" customHeight="1" x14ac:dyDescent="0.2">
      <c r="A198" s="259"/>
      <c r="B198" s="335"/>
      <c r="C198" s="283" t="s">
        <v>28</v>
      </c>
      <c r="D198" s="286">
        <v>9</v>
      </c>
      <c r="E198" s="570"/>
      <c r="F198" s="571"/>
      <c r="G198" s="571"/>
      <c r="H198" s="572"/>
      <c r="I198" s="573"/>
    </row>
    <row r="199" spans="1:9" ht="15" customHeight="1" x14ac:dyDescent="0.2">
      <c r="A199" s="257" t="s">
        <v>60</v>
      </c>
      <c r="B199" s="334" t="s">
        <v>365</v>
      </c>
      <c r="C199" s="257"/>
      <c r="D199" s="306"/>
      <c r="E199" s="352"/>
      <c r="F199" s="310"/>
      <c r="G199" s="87"/>
      <c r="H199" s="87"/>
      <c r="I199" s="87"/>
    </row>
    <row r="200" spans="1:9" ht="15" customHeight="1" x14ac:dyDescent="0.2">
      <c r="A200" s="258"/>
      <c r="B200" s="719" t="s">
        <v>366</v>
      </c>
      <c r="C200" s="258"/>
      <c r="D200" s="284"/>
      <c r="E200" s="353"/>
      <c r="F200" s="285"/>
      <c r="G200" s="93"/>
      <c r="H200" s="93"/>
      <c r="I200" s="93"/>
    </row>
    <row r="201" spans="1:9" ht="15" customHeight="1" x14ac:dyDescent="0.2">
      <c r="A201" s="258"/>
      <c r="B201" s="320"/>
      <c r="C201" s="296" t="s">
        <v>4</v>
      </c>
      <c r="D201" s="284">
        <v>50</v>
      </c>
      <c r="E201" s="570"/>
      <c r="F201" s="571"/>
      <c r="G201" s="571"/>
      <c r="H201" s="572"/>
      <c r="I201" s="573"/>
    </row>
    <row r="202" spans="1:9" ht="15" customHeight="1" x14ac:dyDescent="0.2">
      <c r="A202" s="354"/>
      <c r="B202" s="786" t="s">
        <v>367</v>
      </c>
      <c r="C202" s="345"/>
      <c r="D202" s="347"/>
      <c r="E202" s="351"/>
      <c r="F202" s="348"/>
      <c r="G202" s="349"/>
      <c r="H202" s="349"/>
      <c r="I202" s="350"/>
    </row>
    <row r="203" spans="1:9" ht="15" customHeight="1" x14ac:dyDescent="0.2">
      <c r="A203" s="258" t="s">
        <v>61</v>
      </c>
      <c r="B203" s="719" t="s">
        <v>368</v>
      </c>
      <c r="C203" s="258"/>
      <c r="D203" s="284"/>
      <c r="E203" s="353"/>
      <c r="F203" s="285"/>
      <c r="G203" s="93"/>
      <c r="H203" s="93"/>
      <c r="I203" s="93"/>
    </row>
    <row r="204" spans="1:9" ht="15" customHeight="1" x14ac:dyDescent="0.2">
      <c r="A204" s="258"/>
      <c r="B204" s="719" t="s">
        <v>369</v>
      </c>
      <c r="C204" s="258"/>
      <c r="D204" s="284"/>
      <c r="E204" s="353"/>
      <c r="F204" s="285"/>
      <c r="G204" s="93"/>
      <c r="H204" s="93"/>
      <c r="I204" s="93"/>
    </row>
    <row r="205" spans="1:9" ht="15" customHeight="1" x14ac:dyDescent="0.2">
      <c r="A205" s="259"/>
      <c r="B205" s="335"/>
      <c r="C205" s="283" t="s">
        <v>28</v>
      </c>
      <c r="D205" s="286">
        <v>10</v>
      </c>
      <c r="E205" s="570"/>
      <c r="F205" s="571"/>
      <c r="G205" s="571"/>
      <c r="H205" s="572"/>
      <c r="I205" s="573"/>
    </row>
    <row r="206" spans="1:9" ht="15" customHeight="1" x14ac:dyDescent="0.2">
      <c r="A206" s="257" t="s">
        <v>62</v>
      </c>
      <c r="B206" s="334" t="s">
        <v>370</v>
      </c>
      <c r="C206" s="257"/>
      <c r="D206" s="306"/>
      <c r="E206" s="352"/>
      <c r="F206" s="310"/>
      <c r="G206" s="87"/>
      <c r="H206" s="87"/>
      <c r="I206" s="87"/>
    </row>
    <row r="207" spans="1:9" ht="15" customHeight="1" x14ac:dyDescent="0.2">
      <c r="A207" s="258"/>
      <c r="B207" s="719" t="s">
        <v>366</v>
      </c>
      <c r="C207" s="258"/>
      <c r="D207" s="284"/>
      <c r="E207" s="353"/>
      <c r="F207" s="285"/>
      <c r="G207" s="93"/>
      <c r="H207" s="93"/>
      <c r="I207" s="93"/>
    </row>
    <row r="208" spans="1:9" ht="15" customHeight="1" x14ac:dyDescent="0.2">
      <c r="A208" s="259"/>
      <c r="B208" s="335"/>
      <c r="C208" s="283" t="s">
        <v>4</v>
      </c>
      <c r="D208" s="286">
        <v>100</v>
      </c>
      <c r="E208" s="570"/>
      <c r="F208" s="571"/>
      <c r="G208" s="571"/>
      <c r="H208" s="572"/>
      <c r="I208" s="573"/>
    </row>
    <row r="209" spans="1:9" s="25" customFormat="1" ht="60" customHeight="1" x14ac:dyDescent="0.2">
      <c r="A209" s="339" t="s">
        <v>83</v>
      </c>
      <c r="B209" s="343" t="s">
        <v>371</v>
      </c>
      <c r="C209" s="148"/>
      <c r="D209" s="209"/>
      <c r="E209" s="209"/>
      <c r="F209" s="209"/>
      <c r="G209" s="148"/>
      <c r="H209" s="148"/>
      <c r="I209" s="148"/>
    </row>
    <row r="210" spans="1:9" s="25" customFormat="1" ht="15" customHeight="1" x14ac:dyDescent="0.2">
      <c r="A210" s="340"/>
      <c r="B210" s="344" t="s">
        <v>372</v>
      </c>
      <c r="C210" s="283" t="s">
        <v>4</v>
      </c>
      <c r="D210" s="207">
        <v>230</v>
      </c>
      <c r="E210" s="570"/>
      <c r="F210" s="571"/>
      <c r="G210" s="571"/>
      <c r="H210" s="572"/>
      <c r="I210" s="573"/>
    </row>
    <row r="211" spans="1:9" ht="15" customHeight="1" x14ac:dyDescent="0.2">
      <c r="A211" s="236"/>
      <c r="B211" s="249"/>
      <c r="C211" s="245"/>
      <c r="D211" s="237"/>
      <c r="E211" s="250"/>
      <c r="F211" s="238"/>
    </row>
    <row r="212" spans="1:9" s="7" customFormat="1" ht="30" customHeight="1" x14ac:dyDescent="0.2">
      <c r="A212" s="796" t="s">
        <v>966</v>
      </c>
      <c r="B212" s="797"/>
      <c r="C212" s="797"/>
      <c r="D212" s="797"/>
      <c r="E212" s="797"/>
      <c r="F212" s="798"/>
      <c r="G212" s="183">
        <f>SUM(G193:G211)</f>
        <v>0</v>
      </c>
      <c r="H212" s="183">
        <f t="shared" ref="H212:I212" si="4">SUM(H193:H211)</f>
        <v>0</v>
      </c>
      <c r="I212" s="183">
        <f t="shared" si="4"/>
        <v>0</v>
      </c>
    </row>
    <row r="213" spans="1:9" s="2" customFormat="1" ht="15" customHeight="1" x14ac:dyDescent="0.2">
      <c r="A213" s="795"/>
      <c r="B213" s="795"/>
      <c r="C213" s="795"/>
      <c r="D213" s="795"/>
      <c r="E213" s="795"/>
      <c r="F213" s="795"/>
      <c r="G213" s="795"/>
      <c r="H213" s="795"/>
      <c r="I213" s="795"/>
    </row>
    <row r="214" spans="1:9" s="2" customFormat="1" ht="30" customHeight="1" x14ac:dyDescent="0.2">
      <c r="A214" s="782" t="s">
        <v>438</v>
      </c>
      <c r="B214" s="783" t="s">
        <v>967</v>
      </c>
      <c r="C214" s="267"/>
      <c r="D214" s="268"/>
      <c r="E214" s="268"/>
      <c r="F214" s="267"/>
      <c r="G214" s="267"/>
      <c r="H214" s="267"/>
      <c r="I214" s="269"/>
    </row>
    <row r="215" spans="1:9" ht="30" customHeight="1" x14ac:dyDescent="0.2">
      <c r="A215" s="257" t="s">
        <v>63</v>
      </c>
      <c r="B215" s="334" t="s">
        <v>373</v>
      </c>
      <c r="C215" s="257"/>
      <c r="D215" s="306"/>
      <c r="E215" s="310"/>
      <c r="F215" s="310"/>
      <c r="G215" s="87"/>
      <c r="H215" s="87"/>
      <c r="I215" s="87"/>
    </row>
    <row r="216" spans="1:9" ht="15" customHeight="1" x14ac:dyDescent="0.2">
      <c r="A216" s="259"/>
      <c r="B216" s="342"/>
      <c r="C216" s="283" t="s">
        <v>374</v>
      </c>
      <c r="D216" s="283">
        <v>1</v>
      </c>
      <c r="E216" s="570"/>
      <c r="F216" s="571"/>
      <c r="G216" s="571"/>
      <c r="H216" s="572"/>
      <c r="I216" s="573"/>
    </row>
    <row r="217" spans="1:9" ht="15" customHeight="1" x14ac:dyDescent="0.2">
      <c r="A217" s="257" t="s">
        <v>64</v>
      </c>
      <c r="B217" s="334" t="s">
        <v>375</v>
      </c>
      <c r="C217" s="257"/>
      <c r="D217" s="306"/>
      <c r="E217" s="310"/>
      <c r="F217" s="355"/>
      <c r="G217" s="87"/>
      <c r="H217" s="87"/>
      <c r="I217" s="87"/>
    </row>
    <row r="218" spans="1:9" ht="15" customHeight="1" x14ac:dyDescent="0.2">
      <c r="A218" s="259"/>
      <c r="B218" s="342"/>
      <c r="C218" s="283" t="s">
        <v>374</v>
      </c>
      <c r="D218" s="283">
        <v>1</v>
      </c>
      <c r="E218" s="570"/>
      <c r="F218" s="571"/>
      <c r="G218" s="571"/>
      <c r="H218" s="572"/>
      <c r="I218" s="573"/>
    </row>
    <row r="219" spans="1:9" ht="15" customHeight="1" x14ac:dyDescent="0.2">
      <c r="A219" s="257" t="s">
        <v>65</v>
      </c>
      <c r="B219" s="334" t="s">
        <v>376</v>
      </c>
      <c r="C219" s="257"/>
      <c r="D219" s="306"/>
      <c r="E219" s="310"/>
      <c r="F219" s="355"/>
      <c r="G219" s="87"/>
      <c r="H219" s="87"/>
      <c r="I219" s="87"/>
    </row>
    <row r="220" spans="1:9" ht="15" customHeight="1" x14ac:dyDescent="0.2">
      <c r="A220" s="259"/>
      <c r="B220" s="342"/>
      <c r="C220" s="283" t="s">
        <v>374</v>
      </c>
      <c r="D220" s="283">
        <v>1</v>
      </c>
      <c r="E220" s="570"/>
      <c r="F220" s="571"/>
      <c r="G220" s="571"/>
      <c r="H220" s="572"/>
      <c r="I220" s="573"/>
    </row>
    <row r="221" spans="1:9" ht="15" customHeight="1" x14ac:dyDescent="0.2">
      <c r="A221" s="257" t="s">
        <v>66</v>
      </c>
      <c r="B221" s="334" t="s">
        <v>377</v>
      </c>
      <c r="C221" s="257"/>
      <c r="D221" s="306"/>
      <c r="E221" s="310"/>
      <c r="F221" s="355"/>
      <c r="G221" s="87"/>
      <c r="H221" s="87"/>
      <c r="I221" s="87"/>
    </row>
    <row r="222" spans="1:9" ht="15" customHeight="1" x14ac:dyDescent="0.2">
      <c r="A222" s="259"/>
      <c r="B222" s="342"/>
      <c r="C222" s="283" t="s">
        <v>374</v>
      </c>
      <c r="D222" s="283">
        <v>1</v>
      </c>
      <c r="E222" s="570"/>
      <c r="F222" s="571"/>
      <c r="G222" s="571"/>
      <c r="H222" s="572"/>
      <c r="I222" s="573"/>
    </row>
    <row r="223" spans="1:9" ht="30" customHeight="1" x14ac:dyDescent="0.2">
      <c r="A223" s="257" t="s">
        <v>82</v>
      </c>
      <c r="B223" s="334" t="s">
        <v>378</v>
      </c>
      <c r="C223" s="257"/>
      <c r="D223" s="306"/>
      <c r="E223" s="310"/>
      <c r="F223" s="310"/>
      <c r="G223" s="87"/>
      <c r="H223" s="87"/>
      <c r="I223" s="87"/>
    </row>
    <row r="224" spans="1:9" ht="15" customHeight="1" x14ac:dyDescent="0.2">
      <c r="A224" s="259"/>
      <c r="B224" s="342"/>
      <c r="C224" s="283" t="s">
        <v>1</v>
      </c>
      <c r="D224" s="286">
        <v>30</v>
      </c>
      <c r="E224" s="570"/>
      <c r="F224" s="571"/>
      <c r="G224" s="571"/>
      <c r="H224" s="572"/>
      <c r="I224" s="573"/>
    </row>
    <row r="225" spans="1:9" x14ac:dyDescent="0.2">
      <c r="A225" s="236"/>
      <c r="B225" s="718"/>
      <c r="C225" s="251"/>
      <c r="D225" s="251"/>
      <c r="E225" s="14"/>
      <c r="F225" s="14"/>
    </row>
    <row r="226" spans="1:9" s="7" customFormat="1" ht="30" customHeight="1" x14ac:dyDescent="0.2">
      <c r="A226" s="796" t="s">
        <v>968</v>
      </c>
      <c r="B226" s="797"/>
      <c r="C226" s="797"/>
      <c r="D226" s="797"/>
      <c r="E226" s="797"/>
      <c r="F226" s="798"/>
      <c r="G226" s="183">
        <f>SUM(G215:G224)</f>
        <v>0</v>
      </c>
      <c r="H226" s="183">
        <f t="shared" ref="H226:I226" si="5">SUM(H215:H224)</f>
        <v>0</v>
      </c>
      <c r="I226" s="183">
        <f t="shared" si="5"/>
        <v>0</v>
      </c>
    </row>
    <row r="227" spans="1:9" s="2" customFormat="1" ht="20.25" customHeight="1" x14ac:dyDescent="0.2">
      <c r="A227" s="795"/>
      <c r="B227" s="795"/>
      <c r="C227" s="795"/>
      <c r="D227" s="795"/>
      <c r="E227" s="795"/>
      <c r="F227" s="795"/>
      <c r="G227" s="795"/>
      <c r="H227" s="795"/>
      <c r="I227" s="795"/>
    </row>
    <row r="228" spans="1:9" s="2" customFormat="1" ht="30" customHeight="1" x14ac:dyDescent="0.2">
      <c r="A228" s="800" t="s">
        <v>969</v>
      </c>
      <c r="B228" s="801"/>
      <c r="C228" s="801"/>
      <c r="D228" s="801"/>
      <c r="E228" s="801"/>
      <c r="F228" s="801"/>
      <c r="G228" s="801"/>
      <c r="H228" s="801"/>
      <c r="I228" s="802"/>
    </row>
    <row r="229" spans="1:9" s="2" customFormat="1" x14ac:dyDescent="0.2">
      <c r="A229" s="28"/>
      <c r="D229" s="8"/>
      <c r="E229" s="8"/>
    </row>
    <row r="230" spans="1:9" s="2" customFormat="1" ht="20.100000000000001" customHeight="1" x14ac:dyDescent="0.2">
      <c r="A230" s="559" t="s">
        <v>0</v>
      </c>
      <c r="B230" s="794" t="s">
        <v>945</v>
      </c>
      <c r="C230" s="794"/>
      <c r="D230" s="794"/>
      <c r="E230" s="794"/>
      <c r="F230" s="794"/>
      <c r="G230" s="613">
        <f>G36</f>
        <v>0</v>
      </c>
      <c r="H230" s="613">
        <f>H36</f>
        <v>0</v>
      </c>
      <c r="I230" s="613">
        <f>I36</f>
        <v>0</v>
      </c>
    </row>
    <row r="231" spans="1:9" s="2" customFormat="1" ht="20.100000000000001" customHeight="1" x14ac:dyDescent="0.2">
      <c r="A231" s="559" t="s">
        <v>5</v>
      </c>
      <c r="B231" s="794" t="s">
        <v>946</v>
      </c>
      <c r="C231" s="794"/>
      <c r="D231" s="794"/>
      <c r="E231" s="794"/>
      <c r="F231" s="794"/>
      <c r="G231" s="4">
        <f>G69</f>
        <v>0</v>
      </c>
      <c r="H231" s="4">
        <f>H69</f>
        <v>0</v>
      </c>
      <c r="I231" s="4">
        <f>I69</f>
        <v>0</v>
      </c>
    </row>
    <row r="232" spans="1:9" s="2" customFormat="1" ht="20.100000000000001" customHeight="1" x14ac:dyDescent="0.2">
      <c r="A232" s="559" t="s">
        <v>10</v>
      </c>
      <c r="B232" s="794" t="s">
        <v>947</v>
      </c>
      <c r="C232" s="794"/>
      <c r="D232" s="794"/>
      <c r="E232" s="794"/>
      <c r="F232" s="794"/>
      <c r="G232" s="4">
        <f>G106</f>
        <v>0</v>
      </c>
      <c r="H232" s="4">
        <f>H106</f>
        <v>0</v>
      </c>
      <c r="I232" s="4">
        <f>I106</f>
        <v>0</v>
      </c>
    </row>
    <row r="233" spans="1:9" s="2" customFormat="1" ht="20.100000000000001" customHeight="1" x14ac:dyDescent="0.2">
      <c r="A233" s="559" t="s">
        <v>22</v>
      </c>
      <c r="B233" s="794" t="s">
        <v>948</v>
      </c>
      <c r="C233" s="794"/>
      <c r="D233" s="794"/>
      <c r="E233" s="794"/>
      <c r="F233" s="794"/>
      <c r="G233" s="4">
        <f>G162</f>
        <v>0</v>
      </c>
      <c r="H233" s="4">
        <f t="shared" ref="H233:I233" si="6">H162</f>
        <v>0</v>
      </c>
      <c r="I233" s="4">
        <f t="shared" si="6"/>
        <v>0</v>
      </c>
    </row>
    <row r="234" spans="1:9" s="2" customFormat="1" ht="20.100000000000001" customHeight="1" x14ac:dyDescent="0.2">
      <c r="A234" s="559" t="s">
        <v>30</v>
      </c>
      <c r="B234" s="794" t="s">
        <v>949</v>
      </c>
      <c r="C234" s="794"/>
      <c r="D234" s="794"/>
      <c r="E234" s="794"/>
      <c r="F234" s="794"/>
      <c r="G234" s="4">
        <f>G189</f>
        <v>0</v>
      </c>
      <c r="H234" s="4">
        <f t="shared" ref="H234:I234" si="7">H189</f>
        <v>0</v>
      </c>
      <c r="I234" s="4">
        <f t="shared" si="7"/>
        <v>0</v>
      </c>
    </row>
    <row r="235" spans="1:9" s="2" customFormat="1" ht="20.100000000000001" customHeight="1" x14ac:dyDescent="0.2">
      <c r="A235" s="559" t="s">
        <v>31</v>
      </c>
      <c r="B235" s="794" t="s">
        <v>950</v>
      </c>
      <c r="C235" s="794"/>
      <c r="D235" s="794"/>
      <c r="E235" s="794"/>
      <c r="F235" s="794"/>
      <c r="G235" s="4">
        <f>G212</f>
        <v>0</v>
      </c>
      <c r="H235" s="4">
        <f t="shared" ref="H235:I235" si="8">H212</f>
        <v>0</v>
      </c>
      <c r="I235" s="4">
        <f t="shared" si="8"/>
        <v>0</v>
      </c>
    </row>
    <row r="236" spans="1:9" s="2" customFormat="1" ht="20.100000000000001" customHeight="1" x14ac:dyDescent="0.2">
      <c r="A236" s="559" t="s">
        <v>438</v>
      </c>
      <c r="B236" s="794" t="s">
        <v>951</v>
      </c>
      <c r="C236" s="794"/>
      <c r="D236" s="794"/>
      <c r="E236" s="794"/>
      <c r="F236" s="794"/>
      <c r="G236" s="4">
        <f>G226</f>
        <v>0</v>
      </c>
      <c r="H236" s="4">
        <f t="shared" ref="H236:I236" si="9">H226</f>
        <v>0</v>
      </c>
      <c r="I236" s="4">
        <f t="shared" si="9"/>
        <v>0</v>
      </c>
    </row>
    <row r="237" spans="1:9" s="2" customFormat="1" x14ac:dyDescent="0.2">
      <c r="A237" s="231"/>
      <c r="B237" s="232"/>
      <c r="C237" s="226"/>
      <c r="D237" s="227"/>
      <c r="E237" s="228"/>
      <c r="F237" s="228"/>
      <c r="G237" s="40"/>
      <c r="H237" s="40"/>
      <c r="I237" s="40"/>
    </row>
    <row r="238" spans="1:9" s="2" customFormat="1" ht="30" customHeight="1" x14ac:dyDescent="0.2">
      <c r="A238" s="28"/>
      <c r="B238" s="812" t="s">
        <v>970</v>
      </c>
      <c r="C238" s="813"/>
      <c r="D238" s="813"/>
      <c r="E238" s="813"/>
      <c r="F238" s="814"/>
      <c r="G238" s="778">
        <f>SUM(G230:G237)</f>
        <v>0</v>
      </c>
      <c r="H238" s="778">
        <f t="shared" ref="H238:I238" si="10">SUM(H230:H237)</f>
        <v>0</v>
      </c>
      <c r="I238" s="778">
        <f t="shared" si="10"/>
        <v>0</v>
      </c>
    </row>
    <row r="239" spans="1:9" s="2" customFormat="1" x14ac:dyDescent="0.2">
      <c r="A239" s="28"/>
      <c r="B239" s="779"/>
      <c r="C239" s="763"/>
      <c r="D239" s="763"/>
      <c r="E239" s="763"/>
      <c r="F239" s="763"/>
      <c r="G239" s="763"/>
      <c r="H239" s="763"/>
      <c r="I239" s="763"/>
    </row>
    <row r="240" spans="1:9" x14ac:dyDescent="0.2">
      <c r="A240" s="111"/>
      <c r="B240" s="114" t="s">
        <v>823</v>
      </c>
      <c r="C240" s="111"/>
      <c r="D240" s="112"/>
      <c r="E240" s="40"/>
      <c r="F240" s="40"/>
      <c r="G240" s="40"/>
      <c r="H240" s="109"/>
    </row>
    <row r="241" spans="1:9" ht="409.6" x14ac:dyDescent="12.75">
      <c r="A241" s="111"/>
      <c r="B241" s="749"/>
      <c r="C241" s="749"/>
      <c r="D241" s="749"/>
      <c r="E241" s="749"/>
      <c r="F241" s="749"/>
      <c r="G241" s="749"/>
      <c r="H241" s="109"/>
    </row>
    <row r="242" spans="1:9" x14ac:dyDescent="0.2">
      <c r="A242" s="111"/>
      <c r="B242" s="750"/>
      <c r="C242" s="766"/>
      <c r="D242" s="2" t="s">
        <v>854</v>
      </c>
    </row>
    <row r="243" spans="1:9" x14ac:dyDescent="0.2">
      <c r="A243" s="111"/>
      <c r="B243" s="142" t="s">
        <v>831</v>
      </c>
      <c r="C243" s="750"/>
      <c r="D243" s="815" t="s">
        <v>826</v>
      </c>
      <c r="E243" s="815"/>
      <c r="F243" s="815"/>
      <c r="G243" s="815"/>
      <c r="H243" s="815"/>
      <c r="I243" s="815"/>
    </row>
    <row r="244" spans="1:9" x14ac:dyDescent="0.2">
      <c r="A244" s="111"/>
      <c r="B244" s="142"/>
      <c r="C244" s="115"/>
      <c r="D244" s="115"/>
      <c r="E244" s="114"/>
      <c r="F244" s="114"/>
      <c r="G244" s="114"/>
      <c r="H244" s="114"/>
      <c r="I244" s="767"/>
    </row>
    <row r="245" spans="1:9" x14ac:dyDescent="0.2">
      <c r="A245" s="111"/>
      <c r="B245" s="142" t="s">
        <v>859</v>
      </c>
      <c r="C245" s="115"/>
      <c r="D245" s="115"/>
      <c r="E245" s="114"/>
      <c r="F245" s="114"/>
      <c r="G245" s="114"/>
      <c r="H245" s="114"/>
      <c r="I245" s="114"/>
    </row>
    <row r="246" spans="1:9" x14ac:dyDescent="0.2">
      <c r="A246" s="111"/>
      <c r="B246" s="142"/>
      <c r="C246" s="59" t="s">
        <v>824</v>
      </c>
      <c r="D246" s="59"/>
      <c r="H246" s="13"/>
    </row>
    <row r="247" spans="1:9" x14ac:dyDescent="0.2">
      <c r="A247" s="111"/>
      <c r="B247" s="142" t="s">
        <v>855</v>
      </c>
      <c r="C247" s="766"/>
      <c r="D247" s="59"/>
      <c r="H247" s="13"/>
    </row>
    <row r="248" spans="1:9" x14ac:dyDescent="0.2">
      <c r="A248" s="766"/>
      <c r="B248" s="143"/>
      <c r="C248" s="766"/>
      <c r="D248" s="59"/>
      <c r="H248" s="7"/>
    </row>
    <row r="249" spans="1:9" x14ac:dyDescent="0.2">
      <c r="A249" s="766"/>
      <c r="B249" s="143" t="s">
        <v>830</v>
      </c>
      <c r="C249" s="766"/>
      <c r="D249" s="59"/>
      <c r="H249" s="7"/>
    </row>
    <row r="250" spans="1:9" x14ac:dyDescent="0.2">
      <c r="A250" s="766"/>
      <c r="B250" s="143"/>
      <c r="C250" s="766"/>
      <c r="D250" s="59"/>
      <c r="H250" s="7"/>
    </row>
    <row r="251" spans="1:9" x14ac:dyDescent="0.2">
      <c r="A251" s="766"/>
      <c r="B251" s="142" t="s">
        <v>856</v>
      </c>
      <c r="C251" s="766"/>
      <c r="D251" s="59"/>
      <c r="H251" s="7"/>
    </row>
    <row r="252" spans="1:9" x14ac:dyDescent="0.2">
      <c r="A252" s="766"/>
      <c r="B252" s="142"/>
      <c r="C252" s="766"/>
      <c r="D252" s="59"/>
    </row>
    <row r="253" spans="1:9" x14ac:dyDescent="0.2">
      <c r="A253" s="766"/>
      <c r="B253" s="142" t="s">
        <v>857</v>
      </c>
      <c r="C253" s="766"/>
      <c r="D253" s="59"/>
    </row>
    <row r="254" spans="1:9" x14ac:dyDescent="0.2">
      <c r="A254" s="766"/>
      <c r="B254" s="142"/>
      <c r="C254" s="766"/>
      <c r="D254" s="59"/>
    </row>
    <row r="255" spans="1:9" x14ac:dyDescent="0.2">
      <c r="A255" s="766"/>
      <c r="B255" s="142" t="s">
        <v>858</v>
      </c>
      <c r="C255" s="766"/>
      <c r="D255" s="59"/>
    </row>
    <row r="256" spans="1:9" x14ac:dyDescent="0.2">
      <c r="A256" s="35"/>
      <c r="B256" s="14"/>
      <c r="C256" s="14"/>
      <c r="D256" s="238"/>
      <c r="E256" s="14"/>
      <c r="F256" s="14"/>
    </row>
    <row r="257" spans="1:6" x14ac:dyDescent="0.2">
      <c r="A257" s="35"/>
      <c r="B257" s="14"/>
      <c r="C257" s="14"/>
      <c r="D257" s="238"/>
      <c r="E257" s="14"/>
      <c r="F257" s="14"/>
    </row>
    <row r="258" spans="1:6" x14ac:dyDescent="0.2">
      <c r="A258" s="35"/>
      <c r="B258" s="14"/>
      <c r="C258" s="14"/>
      <c r="D258" s="238"/>
      <c r="E258" s="14"/>
      <c r="F258" s="14"/>
    </row>
    <row r="259" spans="1:6" x14ac:dyDescent="0.2">
      <c r="A259" s="35"/>
      <c r="B259" s="14"/>
      <c r="C259" s="14"/>
      <c r="D259" s="238"/>
      <c r="E259" s="14"/>
      <c r="F259" s="14"/>
    </row>
    <row r="260" spans="1:6" x14ac:dyDescent="0.2">
      <c r="A260" s="35"/>
      <c r="B260" s="14"/>
      <c r="C260" s="14"/>
      <c r="D260" s="238"/>
      <c r="E260" s="14"/>
      <c r="F260" s="14"/>
    </row>
    <row r="261" spans="1:6" x14ac:dyDescent="0.2">
      <c r="A261" s="35"/>
      <c r="B261" s="14"/>
      <c r="C261" s="14"/>
      <c r="D261" s="238"/>
      <c r="E261" s="14"/>
      <c r="F261" s="14"/>
    </row>
    <row r="262" spans="1:6" x14ac:dyDescent="0.2">
      <c r="A262" s="35"/>
      <c r="B262" s="14"/>
      <c r="C262" s="14"/>
      <c r="D262" s="238"/>
      <c r="E262" s="14"/>
      <c r="F262" s="14"/>
    </row>
  </sheetData>
  <mergeCells count="46">
    <mergeCell ref="B238:F238"/>
    <mergeCell ref="D243:I243"/>
    <mergeCell ref="B236:F236"/>
    <mergeCell ref="A226:F226"/>
    <mergeCell ref="A227:I227"/>
    <mergeCell ref="A228:I228"/>
    <mergeCell ref="B230:F230"/>
    <mergeCell ref="B231:F231"/>
    <mergeCell ref="B232:F232"/>
    <mergeCell ref="B233:F233"/>
    <mergeCell ref="B234:F234"/>
    <mergeCell ref="B235:F235"/>
    <mergeCell ref="A162:F162"/>
    <mergeCell ref="A165:I165"/>
    <mergeCell ref="A164:I164"/>
    <mergeCell ref="A189:F189"/>
    <mergeCell ref="A190:I190"/>
    <mergeCell ref="A212:F212"/>
    <mergeCell ref="A213:I213"/>
    <mergeCell ref="B5:I5"/>
    <mergeCell ref="B6:I6"/>
    <mergeCell ref="B7:I7"/>
    <mergeCell ref="B8:I8"/>
    <mergeCell ref="B9:I9"/>
    <mergeCell ref="B10:I10"/>
    <mergeCell ref="A36:F36"/>
    <mergeCell ref="A37:I37"/>
    <mergeCell ref="A69:F69"/>
    <mergeCell ref="B11:I11"/>
    <mergeCell ref="A15:I15"/>
    <mergeCell ref="A16:I16"/>
    <mergeCell ref="A17:I17"/>
    <mergeCell ref="A18:I18"/>
    <mergeCell ref="A70:I70"/>
    <mergeCell ref="A106:F106"/>
    <mergeCell ref="A107:I107"/>
    <mergeCell ref="A110:I110"/>
    <mergeCell ref="A111:I111"/>
    <mergeCell ref="A112:I112"/>
    <mergeCell ref="A118:I118"/>
    <mergeCell ref="A119:I119"/>
    <mergeCell ref="A113:I113"/>
    <mergeCell ref="A114:I114"/>
    <mergeCell ref="A115:I115"/>
    <mergeCell ref="A116:I116"/>
    <mergeCell ref="A117:I117"/>
  </mergeCells>
  <pageMargins left="0.36" right="0.28999999999999998" top="0.55000000000000004" bottom="0.45" header="0.3" footer="0.2"/>
  <pageSetup scale="80" orientation="landscape" horizontalDpi="300" verticalDpi="300" r:id="rId1"/>
  <headerFooter>
    <oddFooter>&amp;CStrana &amp;P od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80"/>
  <sheetViews>
    <sheetView view="pageBreakPreview" zoomScaleSheetLayoutView="100" workbookViewId="0">
      <selection activeCell="C1" sqref="C1"/>
    </sheetView>
  </sheetViews>
  <sheetFormatPr defaultColWidth="9.140625" defaultRowHeight="11.25" x14ac:dyDescent="0.15"/>
  <cols>
    <col min="1" max="1" width="5.7109375" style="50" customWidth="1"/>
    <col min="2" max="2" width="85.7109375" style="49" customWidth="1"/>
    <col min="3" max="3" width="10.7109375" style="48" customWidth="1"/>
    <col min="4" max="4" width="10.7109375" style="47" customWidth="1"/>
    <col min="5" max="5" width="10.7109375" style="46" customWidth="1"/>
    <col min="6" max="6" width="10.7109375" style="45" customWidth="1"/>
    <col min="7" max="9" width="10.7109375" style="44" customWidth="1"/>
    <col min="10" max="16384" width="9.140625" style="44"/>
  </cols>
  <sheetData>
    <row r="1" spans="1:9" s="76" customFormat="1" ht="30" customHeight="1" x14ac:dyDescent="0.2">
      <c r="A1" s="77" t="s">
        <v>733</v>
      </c>
      <c r="B1" s="165" t="s">
        <v>987</v>
      </c>
      <c r="C1" s="84"/>
      <c r="D1" s="84"/>
      <c r="E1" s="78"/>
      <c r="F1" s="78"/>
      <c r="G1" s="78"/>
      <c r="H1" s="79"/>
      <c r="I1" s="80"/>
    </row>
    <row r="2" spans="1:9" customFormat="1" ht="15" customHeight="1" x14ac:dyDescent="0.2">
      <c r="A2" s="160">
        <v>1</v>
      </c>
      <c r="B2" s="161">
        <v>2</v>
      </c>
      <c r="C2" s="162">
        <v>3</v>
      </c>
      <c r="D2" s="163">
        <v>4</v>
      </c>
      <c r="E2" s="164">
        <v>5</v>
      </c>
      <c r="F2" s="164">
        <v>6</v>
      </c>
      <c r="G2" s="164">
        <v>7</v>
      </c>
      <c r="H2" s="164">
        <v>8</v>
      </c>
      <c r="I2" s="164">
        <v>9</v>
      </c>
    </row>
    <row r="3" spans="1:9" customFormat="1" ht="38.25" x14ac:dyDescent="0.2">
      <c r="A3" s="82" t="s">
        <v>819</v>
      </c>
      <c r="B3" s="82" t="s">
        <v>85</v>
      </c>
      <c r="C3" s="82" t="s">
        <v>69</v>
      </c>
      <c r="D3" s="82" t="s">
        <v>943</v>
      </c>
      <c r="E3" s="83" t="s">
        <v>821</v>
      </c>
      <c r="F3" s="83" t="s">
        <v>829</v>
      </c>
      <c r="G3" s="83" t="s">
        <v>828</v>
      </c>
      <c r="H3" s="83" t="s">
        <v>827</v>
      </c>
      <c r="I3" s="83" t="s">
        <v>822</v>
      </c>
    </row>
    <row r="4" spans="1:9" customFormat="1" ht="14.25" x14ac:dyDescent="0.2">
      <c r="A4" s="37"/>
      <c r="B4" s="16"/>
      <c r="C4" s="17"/>
      <c r="D4" s="18"/>
      <c r="E4" s="18"/>
      <c r="F4" s="18"/>
      <c r="G4" s="39"/>
      <c r="H4" s="39"/>
      <c r="I4" s="39"/>
    </row>
    <row r="5" spans="1:9" customFormat="1" ht="15" customHeight="1" x14ac:dyDescent="0.2">
      <c r="A5" s="333"/>
      <c r="B5" s="341" t="s">
        <v>281</v>
      </c>
      <c r="C5" s="425"/>
      <c r="D5" s="330"/>
      <c r="E5" s="321"/>
      <c r="F5" s="321"/>
      <c r="G5" s="40"/>
      <c r="H5" s="40"/>
      <c r="I5" s="40"/>
    </row>
    <row r="6" spans="1:9" customFormat="1" ht="12" customHeight="1" x14ac:dyDescent="0.2">
      <c r="A6" s="333"/>
      <c r="B6" s="426"/>
      <c r="C6" s="425"/>
      <c r="D6" s="330"/>
      <c r="E6" s="321"/>
      <c r="F6" s="321"/>
      <c r="G6" s="40"/>
      <c r="H6" s="40"/>
      <c r="I6" s="40"/>
    </row>
    <row r="7" spans="1:9" customFormat="1" ht="15" customHeight="1" x14ac:dyDescent="0.2">
      <c r="A7" s="835" t="s">
        <v>971</v>
      </c>
      <c r="B7" s="835"/>
      <c r="C7" s="835"/>
      <c r="D7" s="835"/>
      <c r="E7" s="835"/>
      <c r="F7" s="835"/>
      <c r="G7" s="835"/>
      <c r="H7" s="835"/>
      <c r="I7" s="835"/>
    </row>
    <row r="8" spans="1:9" customFormat="1" ht="12.75" x14ac:dyDescent="0.2">
      <c r="A8" s="239"/>
      <c r="B8" s="240"/>
      <c r="C8" s="241"/>
      <c r="D8" s="242"/>
      <c r="E8" s="242"/>
      <c r="F8" s="242"/>
      <c r="G8" s="40"/>
      <c r="H8" s="40"/>
      <c r="I8" s="40"/>
    </row>
    <row r="9" spans="1:9" s="2" customFormat="1" ht="30" customHeight="1" x14ac:dyDescent="0.2">
      <c r="A9" s="167" t="s">
        <v>0</v>
      </c>
      <c r="B9" s="168" t="s">
        <v>972</v>
      </c>
      <c r="C9" s="120"/>
      <c r="D9" s="122"/>
      <c r="E9" s="122"/>
      <c r="F9" s="120"/>
      <c r="G9" s="120"/>
      <c r="H9" s="120"/>
      <c r="I9" s="123"/>
    </row>
    <row r="10" spans="1:9" s="51" customFormat="1" ht="15" customHeight="1" x14ac:dyDescent="0.15">
      <c r="A10" s="364" t="s">
        <v>726</v>
      </c>
      <c r="B10" s="362" t="s">
        <v>518</v>
      </c>
      <c r="C10" s="365" t="s">
        <v>28</v>
      </c>
      <c r="D10" s="366">
        <v>1</v>
      </c>
      <c r="E10" s="367"/>
      <c r="F10" s="367"/>
      <c r="G10" s="368"/>
      <c r="H10" s="368"/>
      <c r="I10" s="368"/>
    </row>
    <row r="11" spans="1:9" s="51" customFormat="1" ht="60" customHeight="1" x14ac:dyDescent="0.15">
      <c r="A11" s="364" t="s">
        <v>725</v>
      </c>
      <c r="B11" s="362" t="s">
        <v>724</v>
      </c>
      <c r="C11" s="365" t="s">
        <v>455</v>
      </c>
      <c r="D11" s="366">
        <v>4</v>
      </c>
      <c r="E11" s="367"/>
      <c r="F11" s="367"/>
      <c r="G11" s="368"/>
      <c r="H11" s="368"/>
      <c r="I11" s="368"/>
    </row>
    <row r="12" spans="1:9" s="51" customFormat="1" ht="30" customHeight="1" x14ac:dyDescent="0.15">
      <c r="A12" s="364" t="s">
        <v>723</v>
      </c>
      <c r="B12" s="362" t="s">
        <v>722</v>
      </c>
      <c r="C12" s="365" t="s">
        <v>455</v>
      </c>
      <c r="D12" s="366">
        <v>3</v>
      </c>
      <c r="E12" s="367"/>
      <c r="F12" s="367"/>
      <c r="G12" s="368"/>
      <c r="H12" s="368"/>
      <c r="I12" s="368"/>
    </row>
    <row r="13" spans="1:9" s="52" customFormat="1" ht="45" customHeight="1" x14ac:dyDescent="0.2">
      <c r="A13" s="364" t="s">
        <v>721</v>
      </c>
      <c r="B13" s="363" t="s">
        <v>720</v>
      </c>
      <c r="C13" s="365" t="s">
        <v>455</v>
      </c>
      <c r="D13" s="369">
        <v>0.5</v>
      </c>
      <c r="E13" s="367"/>
      <c r="F13" s="367"/>
      <c r="G13" s="368"/>
      <c r="H13" s="368"/>
      <c r="I13" s="368"/>
    </row>
    <row r="14" spans="1:9" s="52" customFormat="1" ht="30" customHeight="1" x14ac:dyDescent="0.2">
      <c r="A14" s="364" t="s">
        <v>719</v>
      </c>
      <c r="B14" s="363" t="s">
        <v>718</v>
      </c>
      <c r="C14" s="365" t="s">
        <v>455</v>
      </c>
      <c r="D14" s="366">
        <v>1</v>
      </c>
      <c r="E14" s="367"/>
      <c r="F14" s="367"/>
      <c r="G14" s="368"/>
      <c r="H14" s="368"/>
      <c r="I14" s="368"/>
    </row>
    <row r="15" spans="1:9" s="51" customFormat="1" ht="30" customHeight="1" x14ac:dyDescent="0.15">
      <c r="A15" s="364" t="s">
        <v>717</v>
      </c>
      <c r="B15" s="362" t="s">
        <v>716</v>
      </c>
      <c r="C15" s="365" t="s">
        <v>4</v>
      </c>
      <c r="D15" s="366">
        <v>15</v>
      </c>
      <c r="E15" s="367"/>
      <c r="F15" s="367"/>
      <c r="G15" s="368"/>
      <c r="H15" s="368"/>
      <c r="I15" s="368"/>
    </row>
    <row r="16" spans="1:9" s="52" customFormat="1" ht="30" customHeight="1" x14ac:dyDescent="0.2">
      <c r="A16" s="364" t="s">
        <v>715</v>
      </c>
      <c r="B16" s="363" t="s">
        <v>714</v>
      </c>
      <c r="C16" s="365" t="s">
        <v>4</v>
      </c>
      <c r="D16" s="366">
        <v>3</v>
      </c>
      <c r="E16" s="367"/>
      <c r="F16" s="367"/>
      <c r="G16" s="368"/>
      <c r="H16" s="368"/>
      <c r="I16" s="368"/>
    </row>
    <row r="17" spans="1:9" s="52" customFormat="1" ht="15" customHeight="1" x14ac:dyDescent="0.2">
      <c r="A17" s="364" t="s">
        <v>713</v>
      </c>
      <c r="B17" s="363" t="s">
        <v>712</v>
      </c>
      <c r="C17" s="365" t="s">
        <v>28</v>
      </c>
      <c r="D17" s="366">
        <v>1</v>
      </c>
      <c r="E17" s="367"/>
      <c r="F17" s="367"/>
      <c r="G17" s="368"/>
      <c r="H17" s="368"/>
      <c r="I17" s="368"/>
    </row>
    <row r="18" spans="1:9" s="51" customFormat="1" ht="15" customHeight="1" x14ac:dyDescent="0.2">
      <c r="A18" s="831"/>
      <c r="B18" s="831"/>
      <c r="C18" s="831"/>
      <c r="D18" s="831"/>
      <c r="E18" s="831"/>
      <c r="F18" s="831"/>
      <c r="G18" s="360"/>
      <c r="H18" s="360"/>
      <c r="I18" s="360"/>
    </row>
    <row r="19" spans="1:9" s="7" customFormat="1" ht="30" customHeight="1" x14ac:dyDescent="0.2">
      <c r="A19" s="828" t="s">
        <v>983</v>
      </c>
      <c r="B19" s="829"/>
      <c r="C19" s="829"/>
      <c r="D19" s="829"/>
      <c r="E19" s="829"/>
      <c r="F19" s="830"/>
      <c r="G19" s="183"/>
      <c r="H19" s="183"/>
      <c r="I19" s="183"/>
    </row>
    <row r="20" spans="1:9" s="2" customFormat="1" ht="12.75" x14ac:dyDescent="0.2">
      <c r="A20" s="795"/>
      <c r="B20" s="795"/>
      <c r="C20" s="795"/>
      <c r="D20" s="795"/>
      <c r="E20" s="795"/>
      <c r="F20" s="795"/>
      <c r="G20" s="795"/>
      <c r="H20" s="795"/>
      <c r="I20" s="795"/>
    </row>
    <row r="21" spans="1:9" s="2" customFormat="1" ht="30" customHeight="1" x14ac:dyDescent="0.2">
      <c r="A21" s="167" t="s">
        <v>5</v>
      </c>
      <c r="B21" s="168" t="s">
        <v>984</v>
      </c>
      <c r="C21" s="120"/>
      <c r="D21" s="122"/>
      <c r="E21" s="122"/>
      <c r="F21" s="120"/>
      <c r="G21" s="120"/>
      <c r="H21" s="120"/>
      <c r="I21" s="123"/>
    </row>
    <row r="22" spans="1:9" s="51" customFormat="1" ht="15" customHeight="1" x14ac:dyDescent="0.2">
      <c r="A22" s="364" t="s">
        <v>711</v>
      </c>
      <c r="B22" s="362" t="s">
        <v>518</v>
      </c>
      <c r="C22" s="365" t="s">
        <v>28</v>
      </c>
      <c r="D22" s="366">
        <v>1</v>
      </c>
      <c r="E22" s="377"/>
      <c r="F22" s="377"/>
      <c r="G22" s="378"/>
      <c r="H22" s="378"/>
      <c r="I22" s="378"/>
    </row>
    <row r="23" spans="1:9" s="53" customFormat="1" ht="105" customHeight="1" x14ac:dyDescent="0.2">
      <c r="A23" s="412" t="s">
        <v>710</v>
      </c>
      <c r="B23" s="375" t="s">
        <v>1044</v>
      </c>
      <c r="C23" s="379"/>
      <c r="D23" s="380"/>
      <c r="E23" s="381"/>
      <c r="F23" s="381"/>
      <c r="G23" s="382"/>
      <c r="H23" s="382"/>
      <c r="I23" s="382"/>
    </row>
    <row r="24" spans="1:9" s="53" customFormat="1" ht="15" customHeight="1" x14ac:dyDescent="0.2">
      <c r="A24" s="413"/>
      <c r="B24" s="361" t="s">
        <v>532</v>
      </c>
      <c r="C24" s="383"/>
      <c r="D24" s="384"/>
      <c r="E24" s="385"/>
      <c r="F24" s="385"/>
      <c r="G24" s="386"/>
      <c r="H24" s="386"/>
      <c r="I24" s="386"/>
    </row>
    <row r="25" spans="1:9" s="53" customFormat="1" ht="15" customHeight="1" x14ac:dyDescent="0.2">
      <c r="A25" s="413"/>
      <c r="B25" s="361" t="s">
        <v>709</v>
      </c>
      <c r="C25" s="383"/>
      <c r="D25" s="384"/>
      <c r="E25" s="385"/>
      <c r="F25" s="385"/>
      <c r="G25" s="386"/>
      <c r="H25" s="386"/>
      <c r="I25" s="386"/>
    </row>
    <row r="26" spans="1:9" s="53" customFormat="1" ht="15" customHeight="1" x14ac:dyDescent="0.2">
      <c r="A26" s="413"/>
      <c r="B26" s="361" t="s">
        <v>708</v>
      </c>
      <c r="C26" s="383"/>
      <c r="D26" s="384"/>
      <c r="E26" s="385"/>
      <c r="F26" s="385"/>
      <c r="G26" s="386"/>
      <c r="H26" s="386"/>
      <c r="I26" s="386"/>
    </row>
    <row r="27" spans="1:9" s="53" customFormat="1" ht="15" customHeight="1" x14ac:dyDescent="0.2">
      <c r="A27" s="413"/>
      <c r="B27" s="361" t="s">
        <v>707</v>
      </c>
      <c r="C27" s="383"/>
      <c r="D27" s="384"/>
      <c r="E27" s="385"/>
      <c r="F27" s="385"/>
      <c r="G27" s="386"/>
      <c r="H27" s="386"/>
      <c r="I27" s="386"/>
    </row>
    <row r="28" spans="1:9" s="53" customFormat="1" ht="15" customHeight="1" x14ac:dyDescent="0.2">
      <c r="A28" s="413"/>
      <c r="B28" s="361" t="s">
        <v>706</v>
      </c>
      <c r="C28" s="383"/>
      <c r="D28" s="384"/>
      <c r="E28" s="385"/>
      <c r="F28" s="385"/>
      <c r="G28" s="386"/>
      <c r="H28" s="386"/>
      <c r="I28" s="386"/>
    </row>
    <row r="29" spans="1:9" s="53" customFormat="1" ht="15" customHeight="1" x14ac:dyDescent="0.2">
      <c r="A29" s="413"/>
      <c r="B29" s="361" t="s">
        <v>705</v>
      </c>
      <c r="C29" s="383"/>
      <c r="D29" s="384"/>
      <c r="E29" s="385"/>
      <c r="F29" s="385"/>
      <c r="G29" s="386"/>
      <c r="H29" s="386"/>
      <c r="I29" s="386"/>
    </row>
    <row r="30" spans="1:9" s="53" customFormat="1" ht="15" customHeight="1" x14ac:dyDescent="0.2">
      <c r="A30" s="413"/>
      <c r="B30" s="361" t="s">
        <v>704</v>
      </c>
      <c r="C30" s="383"/>
      <c r="D30" s="384"/>
      <c r="E30" s="385"/>
      <c r="F30" s="385"/>
      <c r="G30" s="386"/>
      <c r="H30" s="386"/>
      <c r="I30" s="386"/>
    </row>
    <row r="31" spans="1:9" s="53" customFormat="1" ht="15" customHeight="1" x14ac:dyDescent="0.2">
      <c r="A31" s="413"/>
      <c r="B31" s="361" t="s">
        <v>703</v>
      </c>
      <c r="C31" s="383"/>
      <c r="D31" s="384"/>
      <c r="E31" s="385"/>
      <c r="F31" s="385"/>
      <c r="G31" s="386"/>
      <c r="H31" s="386"/>
      <c r="I31" s="386"/>
    </row>
    <row r="32" spans="1:9" s="53" customFormat="1" ht="15" customHeight="1" x14ac:dyDescent="0.2">
      <c r="A32" s="413"/>
      <c r="B32" s="361" t="s">
        <v>702</v>
      </c>
      <c r="C32" s="383"/>
      <c r="D32" s="384"/>
      <c r="E32" s="385"/>
      <c r="F32" s="385"/>
      <c r="G32" s="386"/>
      <c r="H32" s="386"/>
      <c r="I32" s="386"/>
    </row>
    <row r="33" spans="1:9" s="53" customFormat="1" ht="15" customHeight="1" x14ac:dyDescent="0.2">
      <c r="A33" s="413"/>
      <c r="B33" s="361" t="s">
        <v>701</v>
      </c>
      <c r="C33" s="383"/>
      <c r="D33" s="384"/>
      <c r="E33" s="385"/>
      <c r="F33" s="385"/>
      <c r="G33" s="386"/>
      <c r="H33" s="386"/>
      <c r="I33" s="386"/>
    </row>
    <row r="34" spans="1:9" s="53" customFormat="1" ht="15" customHeight="1" x14ac:dyDescent="0.2">
      <c r="A34" s="413"/>
      <c r="B34" s="361" t="s">
        <v>700</v>
      </c>
      <c r="C34" s="383"/>
      <c r="D34" s="384"/>
      <c r="E34" s="385"/>
      <c r="F34" s="385"/>
      <c r="G34" s="386"/>
      <c r="H34" s="386"/>
      <c r="I34" s="386"/>
    </row>
    <row r="35" spans="1:9" s="53" customFormat="1" ht="15" customHeight="1" x14ac:dyDescent="0.2">
      <c r="A35" s="413"/>
      <c r="B35" s="361" t="s">
        <v>699</v>
      </c>
      <c r="C35" s="383"/>
      <c r="D35" s="384"/>
      <c r="E35" s="385"/>
      <c r="F35" s="385"/>
      <c r="G35" s="386"/>
      <c r="H35" s="386"/>
      <c r="I35" s="386"/>
    </row>
    <row r="36" spans="1:9" s="53" customFormat="1" ht="15" customHeight="1" x14ac:dyDescent="0.2">
      <c r="A36" s="413"/>
      <c r="B36" s="361" t="s">
        <v>698</v>
      </c>
      <c r="C36" s="383"/>
      <c r="D36" s="384"/>
      <c r="E36" s="385"/>
      <c r="F36" s="385"/>
      <c r="G36" s="386"/>
      <c r="H36" s="386"/>
      <c r="I36" s="386"/>
    </row>
    <row r="37" spans="1:9" s="53" customFormat="1" ht="15" customHeight="1" x14ac:dyDescent="0.2">
      <c r="A37" s="414"/>
      <c r="B37" s="376" t="s">
        <v>697</v>
      </c>
      <c r="C37" s="387" t="s">
        <v>28</v>
      </c>
      <c r="D37" s="388">
        <v>1</v>
      </c>
      <c r="E37" s="389"/>
      <c r="F37" s="389"/>
      <c r="G37" s="390"/>
      <c r="H37" s="390"/>
      <c r="I37" s="390"/>
    </row>
    <row r="38" spans="1:9" s="52" customFormat="1" ht="30" customHeight="1" x14ac:dyDescent="0.2">
      <c r="A38" s="412" t="s">
        <v>696</v>
      </c>
      <c r="B38" s="394" t="s">
        <v>695</v>
      </c>
      <c r="C38" s="379"/>
      <c r="D38" s="380"/>
      <c r="E38" s="381"/>
      <c r="F38" s="381"/>
      <c r="G38" s="382"/>
      <c r="H38" s="382"/>
      <c r="I38" s="382"/>
    </row>
    <row r="39" spans="1:9" s="52" customFormat="1" ht="15" customHeight="1" x14ac:dyDescent="0.2">
      <c r="A39" s="413"/>
      <c r="B39" s="359" t="s">
        <v>688</v>
      </c>
      <c r="C39" s="383"/>
      <c r="D39" s="384"/>
      <c r="E39" s="385"/>
      <c r="F39" s="385"/>
      <c r="G39" s="386"/>
      <c r="H39" s="386"/>
      <c r="I39" s="386"/>
    </row>
    <row r="40" spans="1:9" s="52" customFormat="1" ht="15" customHeight="1" x14ac:dyDescent="0.2">
      <c r="A40" s="413"/>
      <c r="B40" s="361" t="s">
        <v>694</v>
      </c>
      <c r="C40" s="383"/>
      <c r="D40" s="384"/>
      <c r="E40" s="385"/>
      <c r="F40" s="385"/>
      <c r="G40" s="386"/>
      <c r="H40" s="386"/>
      <c r="I40" s="386"/>
    </row>
    <row r="41" spans="1:9" s="52" customFormat="1" ht="15" customHeight="1" x14ac:dyDescent="0.2">
      <c r="A41" s="413"/>
      <c r="B41" s="361" t="s">
        <v>693</v>
      </c>
      <c r="C41" s="383"/>
      <c r="D41" s="384"/>
      <c r="E41" s="385"/>
      <c r="F41" s="385"/>
      <c r="G41" s="386"/>
      <c r="H41" s="386"/>
      <c r="I41" s="386"/>
    </row>
    <row r="42" spans="1:9" s="52" customFormat="1" ht="15" customHeight="1" x14ac:dyDescent="0.2">
      <c r="A42" s="413"/>
      <c r="B42" s="361" t="s">
        <v>692</v>
      </c>
      <c r="C42" s="383"/>
      <c r="D42" s="384"/>
      <c r="E42" s="385"/>
      <c r="F42" s="385"/>
      <c r="G42" s="386"/>
      <c r="H42" s="386"/>
      <c r="I42" s="386"/>
    </row>
    <row r="43" spans="1:9" s="52" customFormat="1" ht="15" customHeight="1" x14ac:dyDescent="0.2">
      <c r="A43" s="413"/>
      <c r="B43" s="361" t="s">
        <v>691</v>
      </c>
      <c r="C43" s="383"/>
      <c r="D43" s="384"/>
      <c r="E43" s="385"/>
      <c r="F43" s="385"/>
      <c r="G43" s="386"/>
      <c r="H43" s="386"/>
      <c r="I43" s="386"/>
    </row>
    <row r="44" spans="1:9" s="52" customFormat="1" ht="15" customHeight="1" x14ac:dyDescent="0.2">
      <c r="A44" s="413"/>
      <c r="B44" s="361" t="s">
        <v>683</v>
      </c>
      <c r="C44" s="383"/>
      <c r="D44" s="384"/>
      <c r="E44" s="385"/>
      <c r="F44" s="385"/>
      <c r="G44" s="386"/>
      <c r="H44" s="386"/>
      <c r="I44" s="386"/>
    </row>
    <row r="45" spans="1:9" s="52" customFormat="1" ht="15" customHeight="1" x14ac:dyDescent="0.2">
      <c r="A45" s="414"/>
      <c r="B45" s="376" t="s">
        <v>682</v>
      </c>
      <c r="C45" s="387" t="s">
        <v>28</v>
      </c>
      <c r="D45" s="388">
        <v>1</v>
      </c>
      <c r="E45" s="389"/>
      <c r="F45" s="389"/>
      <c r="G45" s="390"/>
      <c r="H45" s="390"/>
      <c r="I45" s="390"/>
    </row>
    <row r="46" spans="1:9" s="53" customFormat="1" ht="30" customHeight="1" x14ac:dyDescent="0.2">
      <c r="A46" s="412" t="s">
        <v>690</v>
      </c>
      <c r="B46" s="394" t="s">
        <v>689</v>
      </c>
      <c r="C46" s="379"/>
      <c r="D46" s="380"/>
      <c r="E46" s="381"/>
      <c r="F46" s="381"/>
      <c r="G46" s="382"/>
      <c r="H46" s="382"/>
      <c r="I46" s="382"/>
    </row>
    <row r="47" spans="1:9" s="53" customFormat="1" ht="15" customHeight="1" x14ac:dyDescent="0.2">
      <c r="A47" s="413"/>
      <c r="B47" s="359" t="s">
        <v>688</v>
      </c>
      <c r="C47" s="383"/>
      <c r="D47" s="384"/>
      <c r="E47" s="385"/>
      <c r="F47" s="385"/>
      <c r="G47" s="386"/>
      <c r="H47" s="386"/>
      <c r="I47" s="386"/>
    </row>
    <row r="48" spans="1:9" s="53" customFormat="1" ht="15" customHeight="1" x14ac:dyDescent="0.2">
      <c r="A48" s="413"/>
      <c r="B48" s="361" t="s">
        <v>687</v>
      </c>
      <c r="C48" s="383"/>
      <c r="D48" s="384"/>
      <c r="E48" s="385"/>
      <c r="F48" s="385"/>
      <c r="G48" s="386"/>
      <c r="H48" s="386"/>
      <c r="I48" s="386"/>
    </row>
    <row r="49" spans="1:9" s="53" customFormat="1" ht="15" customHeight="1" x14ac:dyDescent="0.2">
      <c r="A49" s="413"/>
      <c r="B49" s="361" t="s">
        <v>686</v>
      </c>
      <c r="C49" s="383"/>
      <c r="D49" s="384"/>
      <c r="E49" s="385"/>
      <c r="F49" s="385"/>
      <c r="G49" s="386"/>
      <c r="H49" s="386"/>
      <c r="I49" s="386"/>
    </row>
    <row r="50" spans="1:9" s="53" customFormat="1" ht="15" customHeight="1" x14ac:dyDescent="0.2">
      <c r="A50" s="413"/>
      <c r="B50" s="361" t="s">
        <v>685</v>
      </c>
      <c r="C50" s="383"/>
      <c r="D50" s="384"/>
      <c r="E50" s="385"/>
      <c r="F50" s="385"/>
      <c r="G50" s="386"/>
      <c r="H50" s="386"/>
      <c r="I50" s="386"/>
    </row>
    <row r="51" spans="1:9" s="53" customFormat="1" ht="15" customHeight="1" x14ac:dyDescent="0.2">
      <c r="A51" s="413"/>
      <c r="B51" s="361" t="s">
        <v>684</v>
      </c>
      <c r="C51" s="383"/>
      <c r="D51" s="384"/>
      <c r="E51" s="385"/>
      <c r="F51" s="385"/>
      <c r="G51" s="386"/>
      <c r="H51" s="386"/>
      <c r="I51" s="386"/>
    </row>
    <row r="52" spans="1:9" s="53" customFormat="1" ht="15" customHeight="1" x14ac:dyDescent="0.2">
      <c r="A52" s="413"/>
      <c r="B52" s="361" t="s">
        <v>683</v>
      </c>
      <c r="C52" s="383"/>
      <c r="D52" s="384"/>
      <c r="E52" s="385"/>
      <c r="F52" s="385"/>
      <c r="G52" s="386"/>
      <c r="H52" s="386"/>
      <c r="I52" s="386"/>
    </row>
    <row r="53" spans="1:9" s="53" customFormat="1" ht="15" customHeight="1" x14ac:dyDescent="0.2">
      <c r="A53" s="414"/>
      <c r="B53" s="376" t="s">
        <v>682</v>
      </c>
      <c r="C53" s="387" t="s">
        <v>28</v>
      </c>
      <c r="D53" s="388">
        <v>1</v>
      </c>
      <c r="E53" s="389"/>
      <c r="F53" s="389"/>
      <c r="G53" s="390"/>
      <c r="H53" s="390"/>
      <c r="I53" s="390"/>
    </row>
    <row r="54" spans="1:9" s="57" customFormat="1" ht="30" customHeight="1" x14ac:dyDescent="0.2">
      <c r="A54" s="412" t="s">
        <v>681</v>
      </c>
      <c r="B54" s="395" t="s">
        <v>680</v>
      </c>
      <c r="C54" s="379"/>
      <c r="D54" s="380"/>
      <c r="E54" s="381"/>
      <c r="F54" s="381"/>
      <c r="G54" s="382"/>
      <c r="H54" s="382"/>
      <c r="I54" s="382"/>
    </row>
    <row r="55" spans="1:9" s="57" customFormat="1" ht="15" customHeight="1" x14ac:dyDescent="0.2">
      <c r="A55" s="413"/>
      <c r="B55" s="372" t="s">
        <v>532</v>
      </c>
      <c r="C55" s="383"/>
      <c r="D55" s="384"/>
      <c r="E55" s="385"/>
      <c r="F55" s="385"/>
      <c r="G55" s="386"/>
      <c r="H55" s="386"/>
      <c r="I55" s="386"/>
    </row>
    <row r="56" spans="1:9" s="57" customFormat="1" ht="15" customHeight="1" x14ac:dyDescent="0.2">
      <c r="A56" s="413"/>
      <c r="B56" s="373" t="s">
        <v>679</v>
      </c>
      <c r="C56" s="383"/>
      <c r="D56" s="384"/>
      <c r="E56" s="385"/>
      <c r="F56" s="385"/>
      <c r="G56" s="386"/>
      <c r="H56" s="386"/>
      <c r="I56" s="386"/>
    </row>
    <row r="57" spans="1:9" s="57" customFormat="1" ht="15" customHeight="1" x14ac:dyDescent="0.2">
      <c r="A57" s="413"/>
      <c r="B57" s="373" t="s">
        <v>678</v>
      </c>
      <c r="C57" s="383"/>
      <c r="D57" s="384"/>
      <c r="E57" s="385"/>
      <c r="F57" s="385"/>
      <c r="G57" s="386"/>
      <c r="H57" s="386"/>
      <c r="I57" s="386"/>
    </row>
    <row r="58" spans="1:9" s="57" customFormat="1" ht="15" customHeight="1" x14ac:dyDescent="0.2">
      <c r="A58" s="413"/>
      <c r="B58" s="373" t="s">
        <v>677</v>
      </c>
      <c r="C58" s="383"/>
      <c r="D58" s="384"/>
      <c r="E58" s="385"/>
      <c r="F58" s="385"/>
      <c r="G58" s="386"/>
      <c r="H58" s="386"/>
      <c r="I58" s="386"/>
    </row>
    <row r="59" spans="1:9" s="57" customFormat="1" ht="15" customHeight="1" x14ac:dyDescent="0.2">
      <c r="A59" s="413"/>
      <c r="B59" s="373" t="s">
        <v>676</v>
      </c>
      <c r="C59" s="383"/>
      <c r="D59" s="384"/>
      <c r="E59" s="385"/>
      <c r="F59" s="385"/>
      <c r="G59" s="386"/>
      <c r="H59" s="386"/>
      <c r="I59" s="386"/>
    </row>
    <row r="60" spans="1:9" s="57" customFormat="1" ht="15" customHeight="1" x14ac:dyDescent="0.2">
      <c r="A60" s="413"/>
      <c r="B60" s="373" t="s">
        <v>675</v>
      </c>
      <c r="C60" s="383"/>
      <c r="D60" s="384"/>
      <c r="E60" s="385"/>
      <c r="F60" s="385"/>
      <c r="G60" s="386"/>
      <c r="H60" s="386"/>
      <c r="I60" s="386"/>
    </row>
    <row r="61" spans="1:9" s="57" customFormat="1" ht="15" customHeight="1" x14ac:dyDescent="0.2">
      <c r="A61" s="413"/>
      <c r="B61" s="373" t="s">
        <v>674</v>
      </c>
      <c r="C61" s="383"/>
      <c r="D61" s="384"/>
      <c r="E61" s="385"/>
      <c r="F61" s="385"/>
      <c r="G61" s="386"/>
      <c r="H61" s="386"/>
      <c r="I61" s="386"/>
    </row>
    <row r="62" spans="1:9" s="57" customFormat="1" ht="15" customHeight="1" x14ac:dyDescent="0.2">
      <c r="A62" s="413"/>
      <c r="B62" s="373" t="s">
        <v>673</v>
      </c>
      <c r="C62" s="383"/>
      <c r="D62" s="384"/>
      <c r="E62" s="385"/>
      <c r="F62" s="385"/>
      <c r="G62" s="386"/>
      <c r="H62" s="386"/>
      <c r="I62" s="386"/>
    </row>
    <row r="63" spans="1:9" s="57" customFormat="1" ht="15" customHeight="1" x14ac:dyDescent="0.2">
      <c r="A63" s="413"/>
      <c r="B63" s="373" t="s">
        <v>672</v>
      </c>
      <c r="C63" s="383"/>
      <c r="D63" s="384"/>
      <c r="E63" s="385"/>
      <c r="F63" s="385"/>
      <c r="G63" s="386"/>
      <c r="H63" s="386"/>
      <c r="I63" s="386"/>
    </row>
    <row r="64" spans="1:9" s="57" customFormat="1" ht="15" customHeight="1" x14ac:dyDescent="0.2">
      <c r="A64" s="413"/>
      <c r="B64" s="373" t="s">
        <v>671</v>
      </c>
      <c r="C64" s="383"/>
      <c r="D64" s="384"/>
      <c r="E64" s="385"/>
      <c r="F64" s="385"/>
      <c r="G64" s="386"/>
      <c r="H64" s="386"/>
      <c r="I64" s="386"/>
    </row>
    <row r="65" spans="1:9" s="57" customFormat="1" ht="15" customHeight="1" x14ac:dyDescent="0.2">
      <c r="A65" s="413"/>
      <c r="B65" s="373" t="s">
        <v>670</v>
      </c>
      <c r="C65" s="383"/>
      <c r="D65" s="384"/>
      <c r="E65" s="385"/>
      <c r="F65" s="385"/>
      <c r="G65" s="386"/>
      <c r="H65" s="386"/>
      <c r="I65" s="386"/>
    </row>
    <row r="66" spans="1:9" s="57" customFormat="1" ht="15" customHeight="1" x14ac:dyDescent="0.2">
      <c r="A66" s="413"/>
      <c r="B66" s="373" t="s">
        <v>669</v>
      </c>
      <c r="C66" s="383"/>
      <c r="D66" s="384"/>
      <c r="E66" s="385"/>
      <c r="F66" s="385"/>
      <c r="G66" s="386"/>
      <c r="H66" s="386"/>
      <c r="I66" s="386"/>
    </row>
    <row r="67" spans="1:9" s="57" customFormat="1" ht="15" customHeight="1" x14ac:dyDescent="0.2">
      <c r="A67" s="413"/>
      <c r="B67" s="373" t="s">
        <v>668</v>
      </c>
      <c r="C67" s="383"/>
      <c r="D67" s="384"/>
      <c r="E67" s="385"/>
      <c r="F67" s="385"/>
      <c r="G67" s="386"/>
      <c r="H67" s="386"/>
      <c r="I67" s="386"/>
    </row>
    <row r="68" spans="1:9" s="57" customFormat="1" ht="15" customHeight="1" x14ac:dyDescent="0.2">
      <c r="A68" s="414"/>
      <c r="B68" s="396" t="s">
        <v>667</v>
      </c>
      <c r="C68" s="387" t="s">
        <v>28</v>
      </c>
      <c r="D68" s="388">
        <v>1</v>
      </c>
      <c r="E68" s="389"/>
      <c r="F68" s="389"/>
      <c r="G68" s="390"/>
      <c r="H68" s="390"/>
      <c r="I68" s="390"/>
    </row>
    <row r="69" spans="1:9" s="57" customFormat="1" ht="30" customHeight="1" x14ac:dyDescent="0.2">
      <c r="A69" s="412" t="s">
        <v>666</v>
      </c>
      <c r="B69" s="397" t="s">
        <v>665</v>
      </c>
      <c r="C69" s="379"/>
      <c r="D69" s="380"/>
      <c r="E69" s="381"/>
      <c r="F69" s="381"/>
      <c r="G69" s="382"/>
      <c r="H69" s="382"/>
      <c r="I69" s="382"/>
    </row>
    <row r="70" spans="1:9" s="57" customFormat="1" ht="15" customHeight="1" x14ac:dyDescent="0.2">
      <c r="A70" s="413"/>
      <c r="B70" s="373" t="s">
        <v>532</v>
      </c>
      <c r="C70" s="383"/>
      <c r="D70" s="384"/>
      <c r="E70" s="385"/>
      <c r="F70" s="385"/>
      <c r="G70" s="386"/>
      <c r="H70" s="386"/>
      <c r="I70" s="386"/>
    </row>
    <row r="71" spans="1:9" s="57" customFormat="1" ht="15" customHeight="1" x14ac:dyDescent="0.2">
      <c r="A71" s="413"/>
      <c r="B71" s="373" t="s">
        <v>664</v>
      </c>
      <c r="C71" s="383"/>
      <c r="D71" s="384"/>
      <c r="E71" s="385"/>
      <c r="F71" s="385"/>
      <c r="G71" s="386"/>
      <c r="H71" s="386"/>
      <c r="I71" s="386"/>
    </row>
    <row r="72" spans="1:9" s="57" customFormat="1" ht="15" customHeight="1" x14ac:dyDescent="0.2">
      <c r="A72" s="413"/>
      <c r="B72" s="373" t="s">
        <v>663</v>
      </c>
      <c r="C72" s="383"/>
      <c r="D72" s="384"/>
      <c r="E72" s="385"/>
      <c r="F72" s="385"/>
      <c r="G72" s="386"/>
      <c r="H72" s="386"/>
      <c r="I72" s="386"/>
    </row>
    <row r="73" spans="1:9" s="57" customFormat="1" ht="15" customHeight="1" x14ac:dyDescent="0.2">
      <c r="A73" s="413"/>
      <c r="B73" s="373" t="s">
        <v>973</v>
      </c>
      <c r="C73" s="383"/>
      <c r="D73" s="384"/>
      <c r="E73" s="385"/>
      <c r="F73" s="385"/>
      <c r="G73" s="386"/>
      <c r="H73" s="386"/>
      <c r="I73" s="386"/>
    </row>
    <row r="74" spans="1:9" s="57" customFormat="1" ht="15" customHeight="1" x14ac:dyDescent="0.2">
      <c r="A74" s="413"/>
      <c r="B74" s="373" t="s">
        <v>662</v>
      </c>
      <c r="C74" s="383"/>
      <c r="D74" s="384"/>
      <c r="E74" s="385"/>
      <c r="F74" s="385"/>
      <c r="G74" s="386"/>
      <c r="H74" s="386"/>
      <c r="I74" s="386"/>
    </row>
    <row r="75" spans="1:9" s="57" customFormat="1" ht="15" customHeight="1" x14ac:dyDescent="0.2">
      <c r="A75" s="413"/>
      <c r="B75" s="373" t="s">
        <v>661</v>
      </c>
      <c r="C75" s="383"/>
      <c r="D75" s="384"/>
      <c r="E75" s="385"/>
      <c r="F75" s="385"/>
      <c r="G75" s="386"/>
      <c r="H75" s="386"/>
      <c r="I75" s="386"/>
    </row>
    <row r="76" spans="1:9" s="57" customFormat="1" ht="15" customHeight="1" x14ac:dyDescent="0.2">
      <c r="A76" s="414"/>
      <c r="B76" s="396" t="s">
        <v>660</v>
      </c>
      <c r="C76" s="387" t="s">
        <v>28</v>
      </c>
      <c r="D76" s="388">
        <v>1</v>
      </c>
      <c r="E76" s="389"/>
      <c r="F76" s="389"/>
      <c r="G76" s="390"/>
      <c r="H76" s="390"/>
      <c r="I76" s="390"/>
    </row>
    <row r="77" spans="1:9" s="57" customFormat="1" ht="15" customHeight="1" x14ac:dyDescent="0.2">
      <c r="A77" s="412" t="s">
        <v>659</v>
      </c>
      <c r="B77" s="397" t="s">
        <v>658</v>
      </c>
      <c r="C77" s="379"/>
      <c r="D77" s="380"/>
      <c r="E77" s="381"/>
      <c r="F77" s="381"/>
      <c r="G77" s="382"/>
      <c r="H77" s="382"/>
      <c r="I77" s="382"/>
    </row>
    <row r="78" spans="1:9" s="57" customFormat="1" ht="15" customHeight="1" x14ac:dyDescent="0.2">
      <c r="A78" s="413"/>
      <c r="B78" s="373" t="s">
        <v>532</v>
      </c>
      <c r="C78" s="383"/>
      <c r="D78" s="384"/>
      <c r="E78" s="385"/>
      <c r="F78" s="385"/>
      <c r="G78" s="386"/>
      <c r="H78" s="386"/>
      <c r="I78" s="386"/>
    </row>
    <row r="79" spans="1:9" s="57" customFormat="1" ht="15" customHeight="1" x14ac:dyDescent="0.2">
      <c r="A79" s="413"/>
      <c r="B79" s="373" t="s">
        <v>657</v>
      </c>
      <c r="C79" s="383"/>
      <c r="D79" s="384"/>
      <c r="E79" s="385"/>
      <c r="F79" s="385"/>
      <c r="G79" s="386"/>
      <c r="H79" s="386"/>
      <c r="I79" s="386"/>
    </row>
    <row r="80" spans="1:9" s="57" customFormat="1" ht="15" customHeight="1" x14ac:dyDescent="0.2">
      <c r="A80" s="413"/>
      <c r="B80" s="373" t="s">
        <v>974</v>
      </c>
      <c r="C80" s="383"/>
      <c r="D80" s="384"/>
      <c r="E80" s="385"/>
      <c r="F80" s="385"/>
      <c r="G80" s="386"/>
      <c r="H80" s="386"/>
      <c r="I80" s="386"/>
    </row>
    <row r="81" spans="1:9" s="57" customFormat="1" ht="15" customHeight="1" x14ac:dyDescent="0.2">
      <c r="A81" s="413"/>
      <c r="B81" s="373" t="s">
        <v>650</v>
      </c>
      <c r="C81" s="383"/>
      <c r="D81" s="384"/>
      <c r="E81" s="385"/>
      <c r="F81" s="385"/>
      <c r="G81" s="386"/>
      <c r="H81" s="386"/>
      <c r="I81" s="386"/>
    </row>
    <row r="82" spans="1:9" s="57" customFormat="1" ht="15" customHeight="1" x14ac:dyDescent="0.2">
      <c r="A82" s="413"/>
      <c r="B82" s="373" t="s">
        <v>656</v>
      </c>
      <c r="C82" s="383"/>
      <c r="D82" s="384"/>
      <c r="E82" s="385"/>
      <c r="F82" s="385"/>
      <c r="G82" s="386"/>
      <c r="H82" s="386"/>
      <c r="I82" s="386"/>
    </row>
    <row r="83" spans="1:9" s="57" customFormat="1" ht="15" customHeight="1" x14ac:dyDescent="0.2">
      <c r="A83" s="413"/>
      <c r="B83" s="373" t="s">
        <v>655</v>
      </c>
      <c r="C83" s="383"/>
      <c r="D83" s="384"/>
      <c r="E83" s="385"/>
      <c r="F83" s="385"/>
      <c r="G83" s="386"/>
      <c r="H83" s="386"/>
      <c r="I83" s="386"/>
    </row>
    <row r="84" spans="1:9" s="57" customFormat="1" ht="15" customHeight="1" x14ac:dyDescent="0.2">
      <c r="A84" s="413"/>
      <c r="B84" s="373" t="s">
        <v>654</v>
      </c>
      <c r="C84" s="383"/>
      <c r="D84" s="384"/>
      <c r="E84" s="385"/>
      <c r="F84" s="385"/>
      <c r="G84" s="386"/>
      <c r="H84" s="386"/>
      <c r="I84" s="386"/>
    </row>
    <row r="85" spans="1:9" s="57" customFormat="1" ht="15" customHeight="1" x14ac:dyDescent="0.2">
      <c r="A85" s="413"/>
      <c r="B85" s="373" t="s">
        <v>646</v>
      </c>
      <c r="C85" s="383"/>
      <c r="D85" s="384"/>
      <c r="E85" s="385"/>
      <c r="F85" s="385"/>
      <c r="G85" s="386"/>
      <c r="H85" s="386"/>
      <c r="I85" s="386"/>
    </row>
    <row r="86" spans="1:9" s="57" customFormat="1" ht="15" customHeight="1" x14ac:dyDescent="0.2">
      <c r="A86" s="413"/>
      <c r="B86" s="373" t="s">
        <v>645</v>
      </c>
      <c r="C86" s="383"/>
      <c r="D86" s="384"/>
      <c r="E86" s="385"/>
      <c r="F86" s="385"/>
      <c r="G86" s="386"/>
      <c r="H86" s="386"/>
      <c r="I86" s="386"/>
    </row>
    <row r="87" spans="1:9" s="57" customFormat="1" ht="15" customHeight="1" x14ac:dyDescent="0.2">
      <c r="A87" s="414"/>
      <c r="B87" s="396" t="s">
        <v>644</v>
      </c>
      <c r="C87" s="387" t="s">
        <v>28</v>
      </c>
      <c r="D87" s="388">
        <v>1</v>
      </c>
      <c r="E87" s="389"/>
      <c r="F87" s="389"/>
      <c r="G87" s="390"/>
      <c r="H87" s="390"/>
      <c r="I87" s="390"/>
    </row>
    <row r="88" spans="1:9" s="57" customFormat="1" ht="30" customHeight="1" x14ac:dyDescent="0.2">
      <c r="A88" s="412" t="s">
        <v>653</v>
      </c>
      <c r="B88" s="397" t="s">
        <v>652</v>
      </c>
      <c r="C88" s="379"/>
      <c r="D88" s="380"/>
      <c r="E88" s="381"/>
      <c r="F88" s="381"/>
      <c r="G88" s="382"/>
      <c r="H88" s="382"/>
      <c r="I88" s="382"/>
    </row>
    <row r="89" spans="1:9" s="57" customFormat="1" ht="15" customHeight="1" x14ac:dyDescent="0.2">
      <c r="A89" s="413"/>
      <c r="B89" s="373" t="s">
        <v>532</v>
      </c>
      <c r="C89" s="383"/>
      <c r="D89" s="384"/>
      <c r="E89" s="385"/>
      <c r="F89" s="385"/>
      <c r="G89" s="386"/>
      <c r="H89" s="386"/>
      <c r="I89" s="386"/>
    </row>
    <row r="90" spans="1:9" s="57" customFormat="1" ht="15" customHeight="1" x14ac:dyDescent="0.2">
      <c r="A90" s="413"/>
      <c r="B90" s="373" t="s">
        <v>651</v>
      </c>
      <c r="C90" s="383"/>
      <c r="D90" s="384"/>
      <c r="E90" s="385"/>
      <c r="F90" s="385"/>
      <c r="G90" s="386"/>
      <c r="H90" s="386"/>
      <c r="I90" s="386"/>
    </row>
    <row r="91" spans="1:9" s="57" customFormat="1" ht="15" customHeight="1" x14ac:dyDescent="0.2">
      <c r="A91" s="413"/>
      <c r="B91" s="373" t="s">
        <v>974</v>
      </c>
      <c r="C91" s="383"/>
      <c r="D91" s="384"/>
      <c r="E91" s="385"/>
      <c r="F91" s="385"/>
      <c r="G91" s="386"/>
      <c r="H91" s="386"/>
      <c r="I91" s="386"/>
    </row>
    <row r="92" spans="1:9" s="57" customFormat="1" ht="15" customHeight="1" x14ac:dyDescent="0.2">
      <c r="A92" s="413"/>
      <c r="B92" s="373" t="s">
        <v>650</v>
      </c>
      <c r="C92" s="383"/>
      <c r="D92" s="384"/>
      <c r="E92" s="385"/>
      <c r="F92" s="385"/>
      <c r="G92" s="386"/>
      <c r="H92" s="386"/>
      <c r="I92" s="386"/>
    </row>
    <row r="93" spans="1:9" s="57" customFormat="1" ht="15" customHeight="1" x14ac:dyDescent="0.2">
      <c r="A93" s="413"/>
      <c r="B93" s="373" t="s">
        <v>649</v>
      </c>
      <c r="C93" s="383"/>
      <c r="D93" s="384"/>
      <c r="E93" s="385"/>
      <c r="F93" s="385"/>
      <c r="G93" s="386"/>
      <c r="H93" s="386"/>
      <c r="I93" s="386"/>
    </row>
    <row r="94" spans="1:9" s="57" customFormat="1" ht="15" customHeight="1" x14ac:dyDescent="0.2">
      <c r="A94" s="413"/>
      <c r="B94" s="373" t="s">
        <v>648</v>
      </c>
      <c r="C94" s="383"/>
      <c r="D94" s="384"/>
      <c r="E94" s="385"/>
      <c r="F94" s="385"/>
      <c r="G94" s="386"/>
      <c r="H94" s="386"/>
      <c r="I94" s="386"/>
    </row>
    <row r="95" spans="1:9" s="57" customFormat="1" ht="15" customHeight="1" x14ac:dyDescent="0.2">
      <c r="A95" s="413"/>
      <c r="B95" s="373" t="s">
        <v>647</v>
      </c>
      <c r="C95" s="383"/>
      <c r="D95" s="384"/>
      <c r="E95" s="385"/>
      <c r="F95" s="385"/>
      <c r="G95" s="386"/>
      <c r="H95" s="386"/>
      <c r="I95" s="386"/>
    </row>
    <row r="96" spans="1:9" s="57" customFormat="1" ht="15" customHeight="1" x14ac:dyDescent="0.2">
      <c r="A96" s="413"/>
      <c r="B96" s="373" t="s">
        <v>646</v>
      </c>
      <c r="C96" s="383"/>
      <c r="D96" s="384"/>
      <c r="E96" s="385"/>
      <c r="F96" s="385"/>
      <c r="G96" s="386"/>
      <c r="H96" s="386"/>
      <c r="I96" s="386"/>
    </row>
    <row r="97" spans="1:9" s="57" customFormat="1" ht="15" customHeight="1" x14ac:dyDescent="0.2">
      <c r="A97" s="413"/>
      <c r="B97" s="373" t="s">
        <v>645</v>
      </c>
      <c r="C97" s="383"/>
      <c r="D97" s="384"/>
      <c r="E97" s="385"/>
      <c r="F97" s="385"/>
      <c r="G97" s="386"/>
      <c r="H97" s="386"/>
      <c r="I97" s="386"/>
    </row>
    <row r="98" spans="1:9" s="57" customFormat="1" ht="15" customHeight="1" x14ac:dyDescent="0.2">
      <c r="A98" s="414"/>
      <c r="B98" s="396" t="s">
        <v>644</v>
      </c>
      <c r="C98" s="387" t="s">
        <v>28</v>
      </c>
      <c r="D98" s="388">
        <v>4</v>
      </c>
      <c r="E98" s="389"/>
      <c r="F98" s="389"/>
      <c r="G98" s="390"/>
      <c r="H98" s="390"/>
      <c r="I98" s="390"/>
    </row>
    <row r="99" spans="1:9" s="52" customFormat="1" ht="30" customHeight="1" x14ac:dyDescent="0.2">
      <c r="A99" s="364" t="s">
        <v>643</v>
      </c>
      <c r="B99" s="362" t="s">
        <v>642</v>
      </c>
      <c r="C99" s="365" t="s">
        <v>28</v>
      </c>
      <c r="D99" s="366">
        <v>5</v>
      </c>
      <c r="E99" s="377"/>
      <c r="F99" s="377"/>
      <c r="G99" s="378"/>
      <c r="H99" s="378"/>
      <c r="I99" s="378"/>
    </row>
    <row r="100" spans="1:9" s="52" customFormat="1" ht="15" customHeight="1" x14ac:dyDescent="0.2">
      <c r="A100" s="412" t="s">
        <v>641</v>
      </c>
      <c r="B100" s="394" t="s">
        <v>640</v>
      </c>
      <c r="C100" s="379"/>
      <c r="D100" s="380"/>
      <c r="E100" s="381"/>
      <c r="F100" s="381"/>
      <c r="G100" s="382"/>
      <c r="H100" s="382"/>
      <c r="I100" s="382"/>
    </row>
    <row r="101" spans="1:9" s="52" customFormat="1" ht="15" customHeight="1" x14ac:dyDescent="0.2">
      <c r="A101" s="413"/>
      <c r="B101" s="361" t="s">
        <v>532</v>
      </c>
      <c r="C101" s="383"/>
      <c r="D101" s="384"/>
      <c r="E101" s="385"/>
      <c r="F101" s="385"/>
      <c r="G101" s="386"/>
      <c r="H101" s="386"/>
      <c r="I101" s="386"/>
    </row>
    <row r="102" spans="1:9" s="52" customFormat="1" ht="15" customHeight="1" x14ac:dyDescent="0.2">
      <c r="A102" s="413"/>
      <c r="B102" s="361" t="s">
        <v>639</v>
      </c>
      <c r="C102" s="383"/>
      <c r="D102" s="384"/>
      <c r="E102" s="385"/>
      <c r="F102" s="385"/>
      <c r="G102" s="386"/>
      <c r="H102" s="386"/>
      <c r="I102" s="386"/>
    </row>
    <row r="103" spans="1:9" s="52" customFormat="1" ht="15" customHeight="1" x14ac:dyDescent="0.2">
      <c r="A103" s="413"/>
      <c r="B103" s="361" t="s">
        <v>638</v>
      </c>
      <c r="C103" s="383"/>
      <c r="D103" s="384"/>
      <c r="E103" s="385"/>
      <c r="F103" s="385"/>
      <c r="G103" s="386"/>
      <c r="H103" s="386"/>
      <c r="I103" s="386"/>
    </row>
    <row r="104" spans="1:9" s="52" customFormat="1" ht="15" customHeight="1" x14ac:dyDescent="0.2">
      <c r="A104" s="413"/>
      <c r="B104" s="359" t="s">
        <v>637</v>
      </c>
      <c r="C104" s="383"/>
      <c r="D104" s="384"/>
      <c r="E104" s="385"/>
      <c r="F104" s="385"/>
      <c r="G104" s="386"/>
      <c r="H104" s="386"/>
      <c r="I104" s="386"/>
    </row>
    <row r="105" spans="1:9" s="52" customFormat="1" ht="15" customHeight="1" x14ac:dyDescent="0.2">
      <c r="A105" s="413"/>
      <c r="B105" s="359" t="s">
        <v>636</v>
      </c>
      <c r="C105" s="383"/>
      <c r="D105" s="384"/>
      <c r="E105" s="385"/>
      <c r="F105" s="385"/>
      <c r="G105" s="386"/>
      <c r="H105" s="386"/>
      <c r="I105" s="386"/>
    </row>
    <row r="106" spans="1:9" s="52" customFormat="1" ht="15" customHeight="1" x14ac:dyDescent="0.2">
      <c r="A106" s="413"/>
      <c r="B106" s="359" t="s">
        <v>635</v>
      </c>
      <c r="C106" s="383"/>
      <c r="D106" s="384"/>
      <c r="E106" s="385"/>
      <c r="F106" s="385"/>
      <c r="G106" s="386"/>
      <c r="H106" s="386"/>
      <c r="I106" s="386"/>
    </row>
    <row r="107" spans="1:9" s="52" customFormat="1" ht="15" customHeight="1" x14ac:dyDescent="0.2">
      <c r="A107" s="413"/>
      <c r="B107" s="359" t="s">
        <v>634</v>
      </c>
      <c r="C107" s="383"/>
      <c r="D107" s="384"/>
      <c r="E107" s="385"/>
      <c r="F107" s="385"/>
      <c r="G107" s="386"/>
      <c r="H107" s="386"/>
      <c r="I107" s="386"/>
    </row>
    <row r="108" spans="1:9" s="52" customFormat="1" ht="15" customHeight="1" x14ac:dyDescent="0.2">
      <c r="A108" s="413"/>
      <c r="B108" s="359" t="s">
        <v>612</v>
      </c>
      <c r="C108" s="383"/>
      <c r="D108" s="384"/>
      <c r="E108" s="385"/>
      <c r="F108" s="385"/>
      <c r="G108" s="386"/>
      <c r="H108" s="386"/>
      <c r="I108" s="386"/>
    </row>
    <row r="109" spans="1:9" s="52" customFormat="1" ht="15" customHeight="1" x14ac:dyDescent="0.2">
      <c r="A109" s="413"/>
      <c r="B109" s="359" t="s">
        <v>633</v>
      </c>
      <c r="C109" s="383"/>
      <c r="D109" s="384"/>
      <c r="E109" s="385"/>
      <c r="F109" s="385"/>
      <c r="G109" s="386"/>
      <c r="H109" s="386"/>
      <c r="I109" s="386"/>
    </row>
    <row r="110" spans="1:9" s="52" customFormat="1" ht="15" customHeight="1" x14ac:dyDescent="0.2">
      <c r="A110" s="414"/>
      <c r="B110" s="398" t="s">
        <v>610</v>
      </c>
      <c r="C110" s="387" t="s">
        <v>28</v>
      </c>
      <c r="D110" s="388">
        <v>1</v>
      </c>
      <c r="E110" s="389"/>
      <c r="F110" s="389"/>
      <c r="G110" s="390"/>
      <c r="H110" s="390"/>
      <c r="I110" s="390"/>
    </row>
    <row r="111" spans="1:9" s="56" customFormat="1" ht="15" customHeight="1" x14ac:dyDescent="0.2">
      <c r="A111" s="412" t="s">
        <v>632</v>
      </c>
      <c r="B111" s="394" t="s">
        <v>631</v>
      </c>
      <c r="C111" s="379"/>
      <c r="D111" s="380"/>
      <c r="E111" s="381"/>
      <c r="F111" s="381"/>
      <c r="G111" s="382"/>
      <c r="H111" s="382"/>
      <c r="I111" s="382"/>
    </row>
    <row r="112" spans="1:9" s="56" customFormat="1" ht="15" customHeight="1" x14ac:dyDescent="0.2">
      <c r="A112" s="413"/>
      <c r="B112" s="361" t="s">
        <v>532</v>
      </c>
      <c r="C112" s="383"/>
      <c r="D112" s="384"/>
      <c r="E112" s="385"/>
      <c r="F112" s="385"/>
      <c r="G112" s="386"/>
      <c r="H112" s="386"/>
      <c r="I112" s="386"/>
    </row>
    <row r="113" spans="1:9" s="56" customFormat="1" ht="15" customHeight="1" x14ac:dyDescent="0.2">
      <c r="A113" s="413"/>
      <c r="B113" s="361" t="s">
        <v>630</v>
      </c>
      <c r="C113" s="383"/>
      <c r="D113" s="384"/>
      <c r="E113" s="385"/>
      <c r="F113" s="385"/>
      <c r="G113" s="386"/>
      <c r="H113" s="386"/>
      <c r="I113" s="386"/>
    </row>
    <row r="114" spans="1:9" s="56" customFormat="1" ht="15" customHeight="1" x14ac:dyDescent="0.2">
      <c r="A114" s="413"/>
      <c r="B114" s="359" t="s">
        <v>629</v>
      </c>
      <c r="C114" s="383"/>
      <c r="D114" s="384"/>
      <c r="E114" s="385"/>
      <c r="F114" s="385"/>
      <c r="G114" s="386"/>
      <c r="H114" s="386"/>
      <c r="I114" s="386"/>
    </row>
    <row r="115" spans="1:9" s="56" customFormat="1" ht="15" customHeight="1" x14ac:dyDescent="0.2">
      <c r="A115" s="413"/>
      <c r="B115" s="359" t="s">
        <v>628</v>
      </c>
      <c r="C115" s="383"/>
      <c r="D115" s="384"/>
      <c r="E115" s="385"/>
      <c r="F115" s="385"/>
      <c r="G115" s="386"/>
      <c r="H115" s="386"/>
      <c r="I115" s="386"/>
    </row>
    <row r="116" spans="1:9" s="56" customFormat="1" ht="15" customHeight="1" x14ac:dyDescent="0.2">
      <c r="A116" s="413"/>
      <c r="B116" s="359" t="s">
        <v>627</v>
      </c>
      <c r="C116" s="383"/>
      <c r="D116" s="384"/>
      <c r="E116" s="385"/>
      <c r="F116" s="385"/>
      <c r="G116" s="386"/>
      <c r="H116" s="386"/>
      <c r="I116" s="386"/>
    </row>
    <row r="117" spans="1:9" s="56" customFormat="1" ht="15" customHeight="1" x14ac:dyDescent="0.2">
      <c r="A117" s="413"/>
      <c r="B117" s="359" t="s">
        <v>626</v>
      </c>
      <c r="C117" s="383"/>
      <c r="D117" s="384"/>
      <c r="E117" s="385"/>
      <c r="F117" s="385"/>
      <c r="G117" s="386"/>
      <c r="H117" s="386"/>
      <c r="I117" s="386"/>
    </row>
    <row r="118" spans="1:9" s="56" customFormat="1" ht="15" customHeight="1" x14ac:dyDescent="0.2">
      <c r="A118" s="413"/>
      <c r="B118" s="359" t="s">
        <v>625</v>
      </c>
      <c r="C118" s="383"/>
      <c r="D118" s="384"/>
      <c r="E118" s="385"/>
      <c r="F118" s="385"/>
      <c r="G118" s="386"/>
      <c r="H118" s="386"/>
      <c r="I118" s="386"/>
    </row>
    <row r="119" spans="1:9" s="56" customFormat="1" ht="15" customHeight="1" x14ac:dyDescent="0.2">
      <c r="A119" s="414"/>
      <c r="B119" s="398" t="s">
        <v>624</v>
      </c>
      <c r="C119" s="387" t="s">
        <v>28</v>
      </c>
      <c r="D119" s="388">
        <v>1</v>
      </c>
      <c r="E119" s="389"/>
      <c r="F119" s="389"/>
      <c r="G119" s="390"/>
      <c r="H119" s="390"/>
      <c r="I119" s="390"/>
    </row>
    <row r="120" spans="1:9" s="52" customFormat="1" ht="30" customHeight="1" x14ac:dyDescent="0.2">
      <c r="A120" s="412" t="s">
        <v>623</v>
      </c>
      <c r="B120" s="375" t="s">
        <v>622</v>
      </c>
      <c r="C120" s="379"/>
      <c r="D120" s="380"/>
      <c r="E120" s="381"/>
      <c r="F120" s="381"/>
      <c r="G120" s="382"/>
      <c r="H120" s="382"/>
      <c r="I120" s="382"/>
    </row>
    <row r="121" spans="1:9" s="52" customFormat="1" ht="15" customHeight="1" x14ac:dyDescent="0.2">
      <c r="A121" s="413"/>
      <c r="B121" s="361" t="s">
        <v>532</v>
      </c>
      <c r="C121" s="383"/>
      <c r="D121" s="384"/>
      <c r="E121" s="385"/>
      <c r="F121" s="385"/>
      <c r="G121" s="386"/>
      <c r="H121" s="386"/>
      <c r="I121" s="386"/>
    </row>
    <row r="122" spans="1:9" s="52" customFormat="1" ht="15" customHeight="1" x14ac:dyDescent="0.2">
      <c r="A122" s="413"/>
      <c r="B122" s="361" t="s">
        <v>620</v>
      </c>
      <c r="C122" s="383"/>
      <c r="D122" s="384"/>
      <c r="E122" s="385"/>
      <c r="F122" s="385"/>
      <c r="G122" s="386"/>
      <c r="H122" s="386"/>
      <c r="I122" s="386"/>
    </row>
    <row r="123" spans="1:9" s="52" customFormat="1" ht="15" customHeight="1" x14ac:dyDescent="0.2">
      <c r="A123" s="413"/>
      <c r="B123" s="361" t="s">
        <v>975</v>
      </c>
      <c r="C123" s="383"/>
      <c r="D123" s="384"/>
      <c r="E123" s="385"/>
      <c r="F123" s="385"/>
      <c r="G123" s="386"/>
      <c r="H123" s="386"/>
      <c r="I123" s="386"/>
    </row>
    <row r="124" spans="1:9" s="52" customFormat="1" ht="15" customHeight="1" x14ac:dyDescent="0.2">
      <c r="A124" s="413"/>
      <c r="B124" s="361" t="s">
        <v>619</v>
      </c>
      <c r="C124" s="383"/>
      <c r="D124" s="384"/>
      <c r="E124" s="385"/>
      <c r="F124" s="385"/>
      <c r="G124" s="386"/>
      <c r="H124" s="386"/>
      <c r="I124" s="386"/>
    </row>
    <row r="125" spans="1:9" s="52" customFormat="1" ht="15" customHeight="1" x14ac:dyDescent="0.2">
      <c r="A125" s="413"/>
      <c r="B125" s="361" t="s">
        <v>976</v>
      </c>
      <c r="C125" s="383"/>
      <c r="D125" s="384"/>
      <c r="E125" s="385"/>
      <c r="F125" s="385"/>
      <c r="G125" s="386"/>
      <c r="H125" s="386"/>
      <c r="I125" s="386"/>
    </row>
    <row r="126" spans="1:9" s="52" customFormat="1" ht="15" customHeight="1" x14ac:dyDescent="0.2">
      <c r="A126" s="413"/>
      <c r="B126" s="361" t="s">
        <v>977</v>
      </c>
      <c r="C126" s="383"/>
      <c r="D126" s="384"/>
      <c r="E126" s="385"/>
      <c r="F126" s="385"/>
      <c r="G126" s="386"/>
      <c r="H126" s="386"/>
      <c r="I126" s="386"/>
    </row>
    <row r="127" spans="1:9" s="52" customFormat="1" ht="15" customHeight="1" x14ac:dyDescent="0.2">
      <c r="A127" s="414"/>
      <c r="B127" s="376" t="s">
        <v>978</v>
      </c>
      <c r="C127" s="387" t="s">
        <v>621</v>
      </c>
      <c r="D127" s="388">
        <v>240</v>
      </c>
      <c r="E127" s="389"/>
      <c r="F127" s="389"/>
      <c r="G127" s="390"/>
      <c r="H127" s="390"/>
      <c r="I127" s="390"/>
    </row>
    <row r="128" spans="1:9" s="52" customFormat="1" ht="15" customHeight="1" x14ac:dyDescent="0.2">
      <c r="A128" s="412" t="s">
        <v>618</v>
      </c>
      <c r="B128" s="394" t="s">
        <v>617</v>
      </c>
      <c r="C128" s="379"/>
      <c r="D128" s="380"/>
      <c r="E128" s="381"/>
      <c r="F128" s="381"/>
      <c r="G128" s="382"/>
      <c r="H128" s="382"/>
      <c r="I128" s="382"/>
    </row>
    <row r="129" spans="1:9" s="52" customFormat="1" ht="15" customHeight="1" x14ac:dyDescent="0.2">
      <c r="A129" s="413"/>
      <c r="B129" s="361" t="s">
        <v>616</v>
      </c>
      <c r="C129" s="383"/>
      <c r="D129" s="384"/>
      <c r="E129" s="385"/>
      <c r="F129" s="385"/>
      <c r="G129" s="386"/>
      <c r="H129" s="386"/>
      <c r="I129" s="386"/>
    </row>
    <row r="130" spans="1:9" s="52" customFormat="1" ht="15" customHeight="1" x14ac:dyDescent="0.2">
      <c r="A130" s="413"/>
      <c r="B130" s="361" t="s">
        <v>615</v>
      </c>
      <c r="C130" s="383"/>
      <c r="D130" s="384"/>
      <c r="E130" s="385"/>
      <c r="F130" s="385"/>
      <c r="G130" s="386"/>
      <c r="H130" s="386"/>
      <c r="I130" s="386"/>
    </row>
    <row r="131" spans="1:9" s="52" customFormat="1" ht="15" customHeight="1" x14ac:dyDescent="0.2">
      <c r="A131" s="413"/>
      <c r="B131" s="359" t="s">
        <v>614</v>
      </c>
      <c r="C131" s="383"/>
      <c r="D131" s="384"/>
      <c r="E131" s="385"/>
      <c r="F131" s="385"/>
      <c r="G131" s="386"/>
      <c r="H131" s="386"/>
      <c r="I131" s="386"/>
    </row>
    <row r="132" spans="1:9" s="52" customFormat="1" ht="15" customHeight="1" x14ac:dyDescent="0.2">
      <c r="A132" s="413"/>
      <c r="B132" s="359" t="s">
        <v>613</v>
      </c>
      <c r="C132" s="383"/>
      <c r="D132" s="384"/>
      <c r="E132" s="385"/>
      <c r="F132" s="385"/>
      <c r="G132" s="386"/>
      <c r="H132" s="386"/>
      <c r="I132" s="386"/>
    </row>
    <row r="133" spans="1:9" s="52" customFormat="1" ht="15" customHeight="1" x14ac:dyDescent="0.2">
      <c r="A133" s="413"/>
      <c r="B133" s="359" t="s">
        <v>612</v>
      </c>
      <c r="C133" s="383"/>
      <c r="D133" s="384"/>
      <c r="E133" s="385"/>
      <c r="F133" s="385"/>
      <c r="G133" s="386"/>
      <c r="H133" s="386"/>
      <c r="I133" s="386"/>
    </row>
    <row r="134" spans="1:9" s="52" customFormat="1" ht="15" customHeight="1" x14ac:dyDescent="0.2">
      <c r="A134" s="413"/>
      <c r="B134" s="359" t="s">
        <v>611</v>
      </c>
      <c r="C134" s="383"/>
      <c r="D134" s="384"/>
      <c r="E134" s="385"/>
      <c r="F134" s="385"/>
      <c r="G134" s="386"/>
      <c r="H134" s="386"/>
      <c r="I134" s="386"/>
    </row>
    <row r="135" spans="1:9" s="52" customFormat="1" ht="15" customHeight="1" x14ac:dyDescent="0.2">
      <c r="A135" s="414"/>
      <c r="B135" s="398" t="s">
        <v>610</v>
      </c>
      <c r="C135" s="387" t="s">
        <v>28</v>
      </c>
      <c r="D135" s="388">
        <v>1</v>
      </c>
      <c r="E135" s="389"/>
      <c r="F135" s="389"/>
      <c r="G135" s="390"/>
      <c r="H135" s="390"/>
      <c r="I135" s="390"/>
    </row>
    <row r="136" spans="1:9" s="55" customFormat="1" ht="30" customHeight="1" x14ac:dyDescent="0.2">
      <c r="A136" s="412" t="s">
        <v>609</v>
      </c>
      <c r="B136" s="397" t="s">
        <v>608</v>
      </c>
      <c r="C136" s="379"/>
      <c r="D136" s="380"/>
      <c r="E136" s="381"/>
      <c r="F136" s="381"/>
      <c r="G136" s="382"/>
      <c r="H136" s="382"/>
      <c r="I136" s="382"/>
    </row>
    <row r="137" spans="1:9" s="55" customFormat="1" ht="15" customHeight="1" x14ac:dyDescent="0.2">
      <c r="A137" s="413"/>
      <c r="B137" s="373" t="s">
        <v>532</v>
      </c>
      <c r="C137" s="383"/>
      <c r="D137" s="384"/>
      <c r="E137" s="385"/>
      <c r="F137" s="385"/>
      <c r="G137" s="386"/>
      <c r="H137" s="386"/>
      <c r="I137" s="386"/>
    </row>
    <row r="138" spans="1:9" s="55" customFormat="1" ht="15" customHeight="1" x14ac:dyDescent="0.2">
      <c r="A138" s="413"/>
      <c r="B138" s="373" t="s">
        <v>607</v>
      </c>
      <c r="C138" s="383"/>
      <c r="D138" s="384"/>
      <c r="E138" s="385"/>
      <c r="F138" s="385"/>
      <c r="G138" s="386"/>
      <c r="H138" s="386"/>
      <c r="I138" s="386"/>
    </row>
    <row r="139" spans="1:9" s="55" customFormat="1" ht="15" customHeight="1" x14ac:dyDescent="0.2">
      <c r="A139" s="413"/>
      <c r="B139" s="373" t="s">
        <v>606</v>
      </c>
      <c r="C139" s="383"/>
      <c r="D139" s="384"/>
      <c r="E139" s="385"/>
      <c r="F139" s="385"/>
      <c r="G139" s="386"/>
      <c r="H139" s="386"/>
      <c r="I139" s="386"/>
    </row>
    <row r="140" spans="1:9" s="55" customFormat="1" ht="15" customHeight="1" x14ac:dyDescent="0.2">
      <c r="A140" s="413"/>
      <c r="B140" s="373" t="s">
        <v>605</v>
      </c>
      <c r="C140" s="383"/>
      <c r="D140" s="384"/>
      <c r="E140" s="385"/>
      <c r="F140" s="385"/>
      <c r="G140" s="386"/>
      <c r="H140" s="386"/>
      <c r="I140" s="386"/>
    </row>
    <row r="141" spans="1:9" s="55" customFormat="1" ht="15" customHeight="1" x14ac:dyDescent="0.2">
      <c r="A141" s="413"/>
      <c r="B141" s="373" t="s">
        <v>604</v>
      </c>
      <c r="C141" s="383"/>
      <c r="D141" s="384"/>
      <c r="E141" s="385"/>
      <c r="F141" s="385"/>
      <c r="G141" s="386"/>
      <c r="H141" s="386"/>
      <c r="I141" s="386"/>
    </row>
    <row r="142" spans="1:9" s="55" customFormat="1" ht="15" customHeight="1" x14ac:dyDescent="0.2">
      <c r="A142" s="413"/>
      <c r="B142" s="373" t="s">
        <v>603</v>
      </c>
      <c r="C142" s="383"/>
      <c r="D142" s="384"/>
      <c r="E142" s="385"/>
      <c r="F142" s="385"/>
      <c r="G142" s="386"/>
      <c r="H142" s="386"/>
      <c r="I142" s="386"/>
    </row>
    <row r="143" spans="1:9" s="55" customFormat="1" ht="15" customHeight="1" x14ac:dyDescent="0.2">
      <c r="A143" s="413"/>
      <c r="B143" s="373" t="s">
        <v>602</v>
      </c>
      <c r="C143" s="383"/>
      <c r="D143" s="384"/>
      <c r="E143" s="385"/>
      <c r="F143" s="385"/>
      <c r="G143" s="386"/>
      <c r="H143" s="386"/>
      <c r="I143" s="386"/>
    </row>
    <row r="144" spans="1:9" s="55" customFormat="1" ht="15" customHeight="1" x14ac:dyDescent="0.2">
      <c r="A144" s="413"/>
      <c r="B144" s="373" t="s">
        <v>601</v>
      </c>
      <c r="C144" s="383"/>
      <c r="D144" s="384"/>
      <c r="E144" s="385"/>
      <c r="F144" s="385"/>
      <c r="G144" s="386"/>
      <c r="H144" s="386"/>
      <c r="I144" s="386"/>
    </row>
    <row r="145" spans="1:9" s="55" customFormat="1" ht="15" customHeight="1" x14ac:dyDescent="0.2">
      <c r="A145" s="413"/>
      <c r="B145" s="373" t="s">
        <v>600</v>
      </c>
      <c r="C145" s="383"/>
      <c r="D145" s="384"/>
      <c r="E145" s="385"/>
      <c r="F145" s="385"/>
      <c r="G145" s="386"/>
      <c r="H145" s="386"/>
      <c r="I145" s="386"/>
    </row>
    <row r="146" spans="1:9" s="55" customFormat="1" ht="15" customHeight="1" x14ac:dyDescent="0.2">
      <c r="A146" s="413"/>
      <c r="B146" s="373" t="s">
        <v>599</v>
      </c>
      <c r="C146" s="383"/>
      <c r="D146" s="384"/>
      <c r="E146" s="385"/>
      <c r="F146" s="385"/>
      <c r="G146" s="386"/>
      <c r="H146" s="386"/>
      <c r="I146" s="386"/>
    </row>
    <row r="147" spans="1:9" s="55" customFormat="1" ht="15" customHeight="1" x14ac:dyDescent="0.2">
      <c r="A147" s="413"/>
      <c r="B147" s="373" t="s">
        <v>979</v>
      </c>
      <c r="C147" s="383"/>
      <c r="D147" s="384"/>
      <c r="E147" s="385"/>
      <c r="F147" s="385"/>
      <c r="G147" s="386"/>
      <c r="H147" s="386"/>
      <c r="I147" s="386"/>
    </row>
    <row r="148" spans="1:9" s="55" customFormat="1" ht="15" customHeight="1" x14ac:dyDescent="0.2">
      <c r="A148" s="413"/>
      <c r="B148" s="373" t="s">
        <v>598</v>
      </c>
      <c r="C148" s="383"/>
      <c r="D148" s="384"/>
      <c r="E148" s="385"/>
      <c r="F148" s="385"/>
      <c r="G148" s="386"/>
      <c r="H148" s="386"/>
      <c r="I148" s="386"/>
    </row>
    <row r="149" spans="1:9" s="55" customFormat="1" ht="15" customHeight="1" x14ac:dyDescent="0.2">
      <c r="A149" s="413"/>
      <c r="B149" s="373" t="s">
        <v>597</v>
      </c>
      <c r="C149" s="383"/>
      <c r="D149" s="384"/>
      <c r="E149" s="385"/>
      <c r="F149" s="385"/>
      <c r="G149" s="386"/>
      <c r="H149" s="386"/>
      <c r="I149" s="386"/>
    </row>
    <row r="150" spans="1:9" s="55" customFormat="1" ht="15" customHeight="1" x14ac:dyDescent="0.2">
      <c r="A150" s="413"/>
      <c r="B150" s="373" t="s">
        <v>596</v>
      </c>
      <c r="C150" s="383"/>
      <c r="D150" s="384"/>
      <c r="E150" s="385"/>
      <c r="F150" s="385"/>
      <c r="G150" s="386"/>
      <c r="H150" s="386"/>
      <c r="I150" s="386"/>
    </row>
    <row r="151" spans="1:9" s="55" customFormat="1" ht="15" customHeight="1" x14ac:dyDescent="0.2">
      <c r="A151" s="413"/>
      <c r="B151" s="373" t="s">
        <v>595</v>
      </c>
      <c r="C151" s="383"/>
      <c r="D151" s="384"/>
      <c r="E151" s="385"/>
      <c r="F151" s="385"/>
      <c r="G151" s="386"/>
      <c r="H151" s="386"/>
      <c r="I151" s="386"/>
    </row>
    <row r="152" spans="1:9" s="55" customFormat="1" ht="15" customHeight="1" x14ac:dyDescent="0.2">
      <c r="A152" s="413"/>
      <c r="B152" s="373" t="s">
        <v>980</v>
      </c>
      <c r="C152" s="383"/>
      <c r="D152" s="384"/>
      <c r="E152" s="385"/>
      <c r="F152" s="385"/>
      <c r="G152" s="386"/>
      <c r="H152" s="386"/>
      <c r="I152" s="386"/>
    </row>
    <row r="153" spans="1:9" s="55" customFormat="1" ht="15" customHeight="1" x14ac:dyDescent="0.2">
      <c r="A153" s="413"/>
      <c r="B153" s="373" t="s">
        <v>594</v>
      </c>
      <c r="C153" s="383"/>
      <c r="D153" s="384"/>
      <c r="E153" s="385"/>
      <c r="F153" s="385"/>
      <c r="G153" s="386"/>
      <c r="H153" s="386"/>
      <c r="I153" s="386"/>
    </row>
    <row r="154" spans="1:9" s="55" customFormat="1" ht="15" customHeight="1" x14ac:dyDescent="0.2">
      <c r="A154" s="414"/>
      <c r="B154" s="396" t="s">
        <v>593</v>
      </c>
      <c r="C154" s="387" t="s">
        <v>28</v>
      </c>
      <c r="D154" s="388">
        <v>2</v>
      </c>
      <c r="E154" s="389"/>
      <c r="F154" s="389"/>
      <c r="G154" s="390"/>
      <c r="H154" s="390"/>
      <c r="I154" s="390"/>
    </row>
    <row r="155" spans="1:9" s="54" customFormat="1" ht="30" customHeight="1" x14ac:dyDescent="0.2">
      <c r="A155" s="364" t="s">
        <v>592</v>
      </c>
      <c r="B155" s="363" t="s">
        <v>591</v>
      </c>
      <c r="C155" s="365" t="s">
        <v>28</v>
      </c>
      <c r="D155" s="366">
        <v>1</v>
      </c>
      <c r="E155" s="377"/>
      <c r="F155" s="377"/>
      <c r="G155" s="378"/>
      <c r="H155" s="378"/>
      <c r="I155" s="378"/>
    </row>
    <row r="156" spans="1:9" s="53" customFormat="1" ht="15" customHeight="1" x14ac:dyDescent="0.2">
      <c r="A156" s="412" t="s">
        <v>590</v>
      </c>
      <c r="B156" s="375" t="s">
        <v>589</v>
      </c>
      <c r="C156" s="379"/>
      <c r="D156" s="399"/>
      <c r="E156" s="400"/>
      <c r="F156" s="400"/>
      <c r="G156" s="382"/>
      <c r="H156" s="382"/>
      <c r="I156" s="382"/>
    </row>
    <row r="157" spans="1:9" s="53" customFormat="1" ht="15" customHeight="1" x14ac:dyDescent="0.2">
      <c r="A157" s="413"/>
      <c r="B157" s="427" t="s">
        <v>584</v>
      </c>
      <c r="C157" s="428" t="s">
        <v>4</v>
      </c>
      <c r="D157" s="429">
        <v>45</v>
      </c>
      <c r="E157" s="430"/>
      <c r="F157" s="430"/>
      <c r="G157" s="378"/>
      <c r="H157" s="378"/>
      <c r="I157" s="378"/>
    </row>
    <row r="158" spans="1:9" s="53" customFormat="1" ht="15" customHeight="1" x14ac:dyDescent="0.2">
      <c r="A158" s="413"/>
      <c r="B158" s="427" t="s">
        <v>588</v>
      </c>
      <c r="C158" s="428" t="s">
        <v>4</v>
      </c>
      <c r="D158" s="429">
        <v>20</v>
      </c>
      <c r="E158" s="430"/>
      <c r="F158" s="430"/>
      <c r="G158" s="378"/>
      <c r="H158" s="378"/>
      <c r="I158" s="378"/>
    </row>
    <row r="159" spans="1:9" s="53" customFormat="1" ht="15" customHeight="1" x14ac:dyDescent="0.2">
      <c r="A159" s="414"/>
      <c r="B159" s="427" t="s">
        <v>587</v>
      </c>
      <c r="C159" s="428" t="s">
        <v>4</v>
      </c>
      <c r="D159" s="429">
        <v>30</v>
      </c>
      <c r="E159" s="430"/>
      <c r="F159" s="430"/>
      <c r="G159" s="378"/>
      <c r="H159" s="378"/>
      <c r="I159" s="378"/>
    </row>
    <row r="160" spans="1:9" s="52" customFormat="1" ht="15" customHeight="1" x14ac:dyDescent="0.2">
      <c r="A160" s="412" t="s">
        <v>586</v>
      </c>
      <c r="B160" s="375" t="s">
        <v>585</v>
      </c>
      <c r="C160" s="379"/>
      <c r="D160" s="399"/>
      <c r="E160" s="400"/>
      <c r="F160" s="400"/>
      <c r="G160" s="382"/>
      <c r="H160" s="382"/>
      <c r="I160" s="382"/>
    </row>
    <row r="161" spans="1:9" s="53" customFormat="1" ht="15" customHeight="1" x14ac:dyDescent="0.2">
      <c r="A161" s="414"/>
      <c r="B161" s="401" t="s">
        <v>584</v>
      </c>
      <c r="C161" s="402" t="s">
        <v>4</v>
      </c>
      <c r="D161" s="403">
        <v>30</v>
      </c>
      <c r="E161" s="404"/>
      <c r="F161" s="404"/>
      <c r="G161" s="390"/>
      <c r="H161" s="390"/>
      <c r="I161" s="390"/>
    </row>
    <row r="162" spans="1:9" s="51" customFormat="1" ht="15" customHeight="1" x14ac:dyDescent="0.2">
      <c r="A162" s="412" t="s">
        <v>583</v>
      </c>
      <c r="B162" s="375" t="s">
        <v>582</v>
      </c>
      <c r="C162" s="379"/>
      <c r="D162" s="399"/>
      <c r="E162" s="400"/>
      <c r="F162" s="400"/>
      <c r="G162" s="382"/>
      <c r="H162" s="382"/>
      <c r="I162" s="382"/>
    </row>
    <row r="163" spans="1:9" s="51" customFormat="1" ht="15" customHeight="1" x14ac:dyDescent="0.2">
      <c r="A163" s="413"/>
      <c r="B163" s="427" t="s">
        <v>581</v>
      </c>
      <c r="C163" s="428" t="s">
        <v>4</v>
      </c>
      <c r="D163" s="429">
        <v>10</v>
      </c>
      <c r="E163" s="430"/>
      <c r="F163" s="430"/>
      <c r="G163" s="378"/>
      <c r="H163" s="378"/>
      <c r="I163" s="378"/>
    </row>
    <row r="164" spans="1:9" s="51" customFormat="1" ht="15" customHeight="1" x14ac:dyDescent="0.2">
      <c r="A164" s="414"/>
      <c r="B164" s="427" t="s">
        <v>580</v>
      </c>
      <c r="C164" s="428" t="s">
        <v>4</v>
      </c>
      <c r="D164" s="429">
        <v>20</v>
      </c>
      <c r="E164" s="430"/>
      <c r="F164" s="430"/>
      <c r="G164" s="378"/>
      <c r="H164" s="378"/>
      <c r="I164" s="378"/>
    </row>
    <row r="165" spans="1:9" s="52" customFormat="1" ht="60" customHeight="1" x14ac:dyDescent="0.2">
      <c r="A165" s="364" t="s">
        <v>579</v>
      </c>
      <c r="B165" s="363" t="s">
        <v>578</v>
      </c>
      <c r="C165" s="405" t="s">
        <v>28</v>
      </c>
      <c r="D165" s="369">
        <v>0.4</v>
      </c>
      <c r="E165" s="377"/>
      <c r="F165" s="377"/>
      <c r="G165" s="378"/>
      <c r="H165" s="378"/>
      <c r="I165" s="378"/>
    </row>
    <row r="166" spans="1:9" s="52" customFormat="1" ht="30" customHeight="1" x14ac:dyDescent="0.2">
      <c r="A166" s="412" t="s">
        <v>577</v>
      </c>
      <c r="B166" s="394" t="s">
        <v>576</v>
      </c>
      <c r="C166" s="406"/>
      <c r="D166" s="407"/>
      <c r="E166" s="408"/>
      <c r="F166" s="408"/>
      <c r="G166" s="382"/>
      <c r="H166" s="382"/>
      <c r="I166" s="382"/>
    </row>
    <row r="167" spans="1:9" s="52" customFormat="1" ht="15" customHeight="1" x14ac:dyDescent="0.2">
      <c r="A167" s="413"/>
      <c r="B167" s="361" t="s">
        <v>575</v>
      </c>
      <c r="C167" s="391"/>
      <c r="D167" s="392"/>
      <c r="E167" s="393"/>
      <c r="F167" s="393"/>
      <c r="G167" s="386"/>
      <c r="H167" s="386"/>
      <c r="I167" s="386"/>
    </row>
    <row r="168" spans="1:9" s="52" customFormat="1" ht="15" customHeight="1" x14ac:dyDescent="0.2">
      <c r="A168" s="413"/>
      <c r="B168" s="359" t="s">
        <v>574</v>
      </c>
      <c r="C168" s="391"/>
      <c r="D168" s="392"/>
      <c r="E168" s="393"/>
      <c r="F168" s="393"/>
      <c r="G168" s="386"/>
      <c r="H168" s="386"/>
      <c r="I168" s="386"/>
    </row>
    <row r="169" spans="1:9" s="52" customFormat="1" ht="15" customHeight="1" x14ac:dyDescent="0.2">
      <c r="A169" s="413"/>
      <c r="B169" s="359" t="s">
        <v>538</v>
      </c>
      <c r="C169" s="391"/>
      <c r="D169" s="392"/>
      <c r="E169" s="393"/>
      <c r="F169" s="393"/>
      <c r="G169" s="386"/>
      <c r="H169" s="386"/>
      <c r="I169" s="386"/>
    </row>
    <row r="170" spans="1:9" s="52" customFormat="1" ht="15" customHeight="1" x14ac:dyDescent="0.2">
      <c r="A170" s="413"/>
      <c r="B170" s="427" t="s">
        <v>573</v>
      </c>
      <c r="C170" s="428" t="s">
        <v>28</v>
      </c>
      <c r="D170" s="429">
        <v>9</v>
      </c>
      <c r="E170" s="430"/>
      <c r="F170" s="430"/>
      <c r="G170" s="378"/>
      <c r="H170" s="378"/>
      <c r="I170" s="378"/>
    </row>
    <row r="171" spans="1:9" s="52" customFormat="1" ht="15" customHeight="1" x14ac:dyDescent="0.2">
      <c r="A171" s="413"/>
      <c r="B171" s="427" t="s">
        <v>572</v>
      </c>
      <c r="C171" s="428" t="s">
        <v>28</v>
      </c>
      <c r="D171" s="429">
        <v>4</v>
      </c>
      <c r="E171" s="430"/>
      <c r="F171" s="430"/>
      <c r="G171" s="378"/>
      <c r="H171" s="378"/>
      <c r="I171" s="378"/>
    </row>
    <row r="172" spans="1:9" s="53" customFormat="1" ht="15" customHeight="1" x14ac:dyDescent="0.2">
      <c r="A172" s="413"/>
      <c r="B172" s="427" t="s">
        <v>571</v>
      </c>
      <c r="C172" s="428" t="s">
        <v>28</v>
      </c>
      <c r="D172" s="429">
        <v>5</v>
      </c>
      <c r="E172" s="430"/>
      <c r="F172" s="430"/>
      <c r="G172" s="378"/>
      <c r="H172" s="378"/>
      <c r="I172" s="378"/>
    </row>
    <row r="173" spans="1:9" s="52" customFormat="1" ht="15" customHeight="1" x14ac:dyDescent="0.2">
      <c r="A173" s="413"/>
      <c r="B173" s="427" t="s">
        <v>570</v>
      </c>
      <c r="C173" s="428" t="s">
        <v>28</v>
      </c>
      <c r="D173" s="429">
        <v>3</v>
      </c>
      <c r="E173" s="430"/>
      <c r="F173" s="430"/>
      <c r="G173" s="378"/>
      <c r="H173" s="378"/>
      <c r="I173" s="378"/>
    </row>
    <row r="174" spans="1:9" s="52" customFormat="1" ht="15" customHeight="1" x14ac:dyDescent="0.2">
      <c r="A174" s="414"/>
      <c r="B174" s="427" t="s">
        <v>569</v>
      </c>
      <c r="C174" s="428" t="s">
        <v>28</v>
      </c>
      <c r="D174" s="429">
        <v>2</v>
      </c>
      <c r="E174" s="430"/>
      <c r="F174" s="430"/>
      <c r="G174" s="378"/>
      <c r="H174" s="378"/>
      <c r="I174" s="378"/>
    </row>
    <row r="175" spans="1:9" s="52" customFormat="1" ht="30" customHeight="1" x14ac:dyDescent="0.2">
      <c r="A175" s="412" t="s">
        <v>568</v>
      </c>
      <c r="B175" s="375" t="s">
        <v>567</v>
      </c>
      <c r="C175" s="379"/>
      <c r="D175" s="399"/>
      <c r="E175" s="400"/>
      <c r="F175" s="400"/>
      <c r="G175" s="382"/>
      <c r="H175" s="382"/>
      <c r="I175" s="382"/>
    </row>
    <row r="176" spans="1:9" s="52" customFormat="1" ht="15" customHeight="1" x14ac:dyDescent="0.2">
      <c r="A176" s="414"/>
      <c r="B176" s="401" t="s">
        <v>566</v>
      </c>
      <c r="C176" s="402" t="s">
        <v>4</v>
      </c>
      <c r="D176" s="403">
        <v>50</v>
      </c>
      <c r="E176" s="404"/>
      <c r="F176" s="404"/>
      <c r="G176" s="390"/>
      <c r="H176" s="390"/>
      <c r="I176" s="390"/>
    </row>
    <row r="177" spans="1:9" s="51" customFormat="1" ht="30" customHeight="1" x14ac:dyDescent="0.2">
      <c r="A177" s="412" t="s">
        <v>565</v>
      </c>
      <c r="B177" s="375" t="s">
        <v>564</v>
      </c>
      <c r="C177" s="379"/>
      <c r="D177" s="399"/>
      <c r="E177" s="400"/>
      <c r="F177" s="400"/>
      <c r="G177" s="382"/>
      <c r="H177" s="382"/>
      <c r="I177" s="382"/>
    </row>
    <row r="178" spans="1:9" s="51" customFormat="1" ht="15" customHeight="1" x14ac:dyDescent="0.2">
      <c r="A178" s="413"/>
      <c r="B178" s="431" t="s">
        <v>563</v>
      </c>
      <c r="C178" s="365" t="s">
        <v>4</v>
      </c>
      <c r="D178" s="432">
        <v>15</v>
      </c>
      <c r="E178" s="430"/>
      <c r="F178" s="430"/>
      <c r="G178" s="378"/>
      <c r="H178" s="378"/>
      <c r="I178" s="378"/>
    </row>
    <row r="179" spans="1:9" s="51" customFormat="1" ht="15" customHeight="1" x14ac:dyDescent="0.2">
      <c r="A179" s="413"/>
      <c r="B179" s="431" t="s">
        <v>562</v>
      </c>
      <c r="C179" s="365" t="s">
        <v>4</v>
      </c>
      <c r="D179" s="432">
        <v>20</v>
      </c>
      <c r="E179" s="430"/>
      <c r="F179" s="430"/>
      <c r="G179" s="378"/>
      <c r="H179" s="378"/>
      <c r="I179" s="378"/>
    </row>
    <row r="180" spans="1:9" s="51" customFormat="1" ht="15" customHeight="1" x14ac:dyDescent="0.2">
      <c r="A180" s="414"/>
      <c r="B180" s="431" t="s">
        <v>561</v>
      </c>
      <c r="C180" s="365" t="s">
        <v>4</v>
      </c>
      <c r="D180" s="432">
        <v>30</v>
      </c>
      <c r="E180" s="430"/>
      <c r="F180" s="430"/>
      <c r="G180" s="378"/>
      <c r="H180" s="378"/>
      <c r="I180" s="378"/>
    </row>
    <row r="181" spans="1:9" s="52" customFormat="1" ht="30" customHeight="1" x14ac:dyDescent="0.2">
      <c r="A181" s="364" t="s">
        <v>560</v>
      </c>
      <c r="B181" s="363" t="s">
        <v>559</v>
      </c>
      <c r="C181" s="365" t="s">
        <v>28</v>
      </c>
      <c r="D181" s="366">
        <v>1</v>
      </c>
      <c r="E181" s="377"/>
      <c r="F181" s="377"/>
      <c r="G181" s="378"/>
      <c r="H181" s="378"/>
      <c r="I181" s="378"/>
    </row>
    <row r="182" spans="1:9" s="52" customFormat="1" ht="30" customHeight="1" x14ac:dyDescent="0.2">
      <c r="A182" s="364" t="s">
        <v>558</v>
      </c>
      <c r="B182" s="363" t="s">
        <v>557</v>
      </c>
      <c r="C182" s="365" t="s">
        <v>28</v>
      </c>
      <c r="D182" s="366">
        <v>1</v>
      </c>
      <c r="E182" s="377"/>
      <c r="F182" s="377"/>
      <c r="G182" s="378"/>
      <c r="H182" s="378"/>
      <c r="I182" s="378"/>
    </row>
    <row r="183" spans="1:9" s="52" customFormat="1" ht="15" customHeight="1" x14ac:dyDescent="0.2">
      <c r="A183" s="412" t="s">
        <v>556</v>
      </c>
      <c r="B183" s="375" t="s">
        <v>555</v>
      </c>
      <c r="C183" s="379" t="s">
        <v>28</v>
      </c>
      <c r="D183" s="380">
        <v>2</v>
      </c>
      <c r="E183" s="409"/>
      <c r="F183" s="409"/>
      <c r="G183" s="382"/>
      <c r="H183" s="382"/>
      <c r="I183" s="382"/>
    </row>
    <row r="184" spans="1:9" s="52" customFormat="1" ht="15" customHeight="1" x14ac:dyDescent="0.2">
      <c r="A184" s="364" t="s">
        <v>554</v>
      </c>
      <c r="B184" s="363" t="s">
        <v>553</v>
      </c>
      <c r="C184" s="365" t="s">
        <v>28</v>
      </c>
      <c r="D184" s="366">
        <v>2</v>
      </c>
      <c r="E184" s="377"/>
      <c r="F184" s="377"/>
      <c r="G184" s="378"/>
      <c r="H184" s="378"/>
      <c r="I184" s="378"/>
    </row>
    <row r="185" spans="1:9" s="52" customFormat="1" ht="30" customHeight="1" x14ac:dyDescent="0.2">
      <c r="A185" s="414" t="s">
        <v>552</v>
      </c>
      <c r="B185" s="376" t="s">
        <v>551</v>
      </c>
      <c r="C185" s="387" t="s">
        <v>28</v>
      </c>
      <c r="D185" s="388">
        <v>1</v>
      </c>
      <c r="E185" s="410"/>
      <c r="F185" s="410"/>
      <c r="G185" s="390"/>
      <c r="H185" s="390"/>
      <c r="I185" s="390"/>
    </row>
    <row r="186" spans="1:9" s="52" customFormat="1" ht="30" customHeight="1" x14ac:dyDescent="0.2">
      <c r="A186" s="364" t="s">
        <v>550</v>
      </c>
      <c r="B186" s="363" t="s">
        <v>549</v>
      </c>
      <c r="C186" s="365" t="s">
        <v>28</v>
      </c>
      <c r="D186" s="366">
        <v>1</v>
      </c>
      <c r="E186" s="377"/>
      <c r="F186" s="377"/>
      <c r="G186" s="378"/>
      <c r="H186" s="378"/>
      <c r="I186" s="378"/>
    </row>
    <row r="187" spans="1:9" s="52" customFormat="1" ht="15" customHeight="1" x14ac:dyDescent="0.2">
      <c r="A187" s="364" t="s">
        <v>548</v>
      </c>
      <c r="B187" s="411" t="s">
        <v>981</v>
      </c>
      <c r="C187" s="365" t="s">
        <v>28</v>
      </c>
      <c r="D187" s="366">
        <v>4</v>
      </c>
      <c r="E187" s="377"/>
      <c r="F187" s="377"/>
      <c r="G187" s="378"/>
      <c r="H187" s="378"/>
      <c r="I187" s="378"/>
    </row>
    <row r="188" spans="1:9" s="52" customFormat="1" ht="15" customHeight="1" x14ac:dyDescent="0.2">
      <c r="A188" s="364" t="s">
        <v>547</v>
      </c>
      <c r="B188" s="411" t="s">
        <v>982</v>
      </c>
      <c r="C188" s="365" t="s">
        <v>28</v>
      </c>
      <c r="D188" s="366">
        <v>6</v>
      </c>
      <c r="E188" s="377"/>
      <c r="F188" s="377"/>
      <c r="G188" s="378"/>
      <c r="H188" s="378"/>
      <c r="I188" s="378"/>
    </row>
    <row r="189" spans="1:9" s="52" customFormat="1" ht="15" customHeight="1" x14ac:dyDescent="0.2">
      <c r="A189" s="364" t="s">
        <v>546</v>
      </c>
      <c r="B189" s="411" t="s">
        <v>545</v>
      </c>
      <c r="C189" s="365" t="s">
        <v>28</v>
      </c>
      <c r="D189" s="366">
        <v>1</v>
      </c>
      <c r="E189" s="377"/>
      <c r="F189" s="377"/>
      <c r="G189" s="378"/>
      <c r="H189" s="378"/>
      <c r="I189" s="378"/>
    </row>
    <row r="190" spans="1:9" s="52" customFormat="1" ht="15" customHeight="1" x14ac:dyDescent="0.2">
      <c r="A190" s="364" t="s">
        <v>544</v>
      </c>
      <c r="B190" s="411" t="s">
        <v>543</v>
      </c>
      <c r="C190" s="365" t="s">
        <v>28</v>
      </c>
      <c r="D190" s="366">
        <v>3</v>
      </c>
      <c r="E190" s="377"/>
      <c r="F190" s="377"/>
      <c r="G190" s="378"/>
      <c r="H190" s="378"/>
      <c r="I190" s="378"/>
    </row>
    <row r="191" spans="1:9" s="53" customFormat="1" ht="15" customHeight="1" x14ac:dyDescent="0.2">
      <c r="A191" s="412" t="s">
        <v>542</v>
      </c>
      <c r="B191" s="375" t="s">
        <v>541</v>
      </c>
      <c r="C191" s="379"/>
      <c r="D191" s="380"/>
      <c r="E191" s="381"/>
      <c r="F191" s="381"/>
      <c r="G191" s="382"/>
      <c r="H191" s="382"/>
      <c r="I191" s="382"/>
    </row>
    <row r="192" spans="1:9" s="53" customFormat="1" ht="15" customHeight="1" x14ac:dyDescent="0.2">
      <c r="A192" s="413"/>
      <c r="B192" s="361" t="s">
        <v>532</v>
      </c>
      <c r="C192" s="383"/>
      <c r="D192" s="384"/>
      <c r="E192" s="385"/>
      <c r="F192" s="385"/>
      <c r="G192" s="386"/>
      <c r="H192" s="386"/>
      <c r="I192" s="386"/>
    </row>
    <row r="193" spans="1:9" s="53" customFormat="1" ht="15" customHeight="1" x14ac:dyDescent="0.2">
      <c r="A193" s="413"/>
      <c r="B193" s="361" t="s">
        <v>540</v>
      </c>
      <c r="C193" s="383"/>
      <c r="D193" s="384"/>
      <c r="E193" s="385"/>
      <c r="F193" s="385"/>
      <c r="G193" s="386"/>
      <c r="H193" s="386"/>
      <c r="I193" s="386"/>
    </row>
    <row r="194" spans="1:9" s="53" customFormat="1" ht="15" customHeight="1" x14ac:dyDescent="0.2">
      <c r="A194" s="413"/>
      <c r="B194" s="361" t="s">
        <v>539</v>
      </c>
      <c r="C194" s="383"/>
      <c r="D194" s="384"/>
      <c r="E194" s="385"/>
      <c r="F194" s="385"/>
      <c r="G194" s="386"/>
      <c r="H194" s="386"/>
      <c r="I194" s="386"/>
    </row>
    <row r="195" spans="1:9" s="53" customFormat="1" ht="15" customHeight="1" x14ac:dyDescent="0.2">
      <c r="A195" s="413"/>
      <c r="B195" s="361" t="s">
        <v>538</v>
      </c>
      <c r="C195" s="383"/>
      <c r="D195" s="384"/>
      <c r="E195" s="385"/>
      <c r="F195" s="385"/>
      <c r="G195" s="386"/>
      <c r="H195" s="386"/>
      <c r="I195" s="386"/>
    </row>
    <row r="196" spans="1:9" s="53" customFormat="1" ht="15" customHeight="1" x14ac:dyDescent="0.2">
      <c r="A196" s="413"/>
      <c r="B196" s="361" t="s">
        <v>537</v>
      </c>
      <c r="C196" s="383"/>
      <c r="D196" s="384"/>
      <c r="E196" s="385"/>
      <c r="F196" s="385"/>
      <c r="G196" s="386"/>
      <c r="H196" s="386"/>
      <c r="I196" s="386"/>
    </row>
    <row r="197" spans="1:9" s="53" customFormat="1" ht="15" customHeight="1" x14ac:dyDescent="0.2">
      <c r="A197" s="413"/>
      <c r="B197" s="361" t="s">
        <v>536</v>
      </c>
      <c r="C197" s="383"/>
      <c r="D197" s="384"/>
      <c r="E197" s="385"/>
      <c r="F197" s="385"/>
      <c r="G197" s="386"/>
      <c r="H197" s="386"/>
      <c r="I197" s="386"/>
    </row>
    <row r="198" spans="1:9" s="53" customFormat="1" ht="15" customHeight="1" x14ac:dyDescent="0.2">
      <c r="A198" s="414"/>
      <c r="B198" s="376" t="s">
        <v>535</v>
      </c>
      <c r="C198" s="387" t="s">
        <v>28</v>
      </c>
      <c r="D198" s="388">
        <v>1</v>
      </c>
      <c r="E198" s="389"/>
      <c r="F198" s="389"/>
      <c r="G198" s="390"/>
      <c r="H198" s="390"/>
      <c r="I198" s="390"/>
    </row>
    <row r="199" spans="1:9" s="53" customFormat="1" ht="30" customHeight="1" x14ac:dyDescent="0.2">
      <c r="A199" s="412" t="s">
        <v>534</v>
      </c>
      <c r="B199" s="394" t="s">
        <v>533</v>
      </c>
      <c r="C199" s="379"/>
      <c r="D199" s="380"/>
      <c r="E199" s="381"/>
      <c r="F199" s="381"/>
      <c r="G199" s="382"/>
      <c r="H199" s="382"/>
      <c r="I199" s="382"/>
    </row>
    <row r="200" spans="1:9" s="53" customFormat="1" ht="15" customHeight="1" x14ac:dyDescent="0.2">
      <c r="A200" s="413"/>
      <c r="B200" s="361" t="s">
        <v>532</v>
      </c>
      <c r="C200" s="383"/>
      <c r="D200" s="384"/>
      <c r="E200" s="385"/>
      <c r="F200" s="385"/>
      <c r="G200" s="386"/>
      <c r="H200" s="386"/>
      <c r="I200" s="386"/>
    </row>
    <row r="201" spans="1:9" s="53" customFormat="1" ht="15" customHeight="1" x14ac:dyDescent="0.2">
      <c r="A201" s="413"/>
      <c r="B201" s="361" t="s">
        <v>531</v>
      </c>
      <c r="C201" s="383"/>
      <c r="D201" s="384"/>
      <c r="E201" s="385"/>
      <c r="F201" s="385"/>
      <c r="G201" s="386"/>
      <c r="H201" s="386"/>
      <c r="I201" s="386"/>
    </row>
    <row r="202" spans="1:9" s="53" customFormat="1" ht="15" customHeight="1" x14ac:dyDescent="0.2">
      <c r="A202" s="413"/>
      <c r="B202" s="359" t="s">
        <v>530</v>
      </c>
      <c r="C202" s="383"/>
      <c r="D202" s="384"/>
      <c r="E202" s="385"/>
      <c r="F202" s="385"/>
      <c r="G202" s="386"/>
      <c r="H202" s="386"/>
      <c r="I202" s="386"/>
    </row>
    <row r="203" spans="1:9" s="53" customFormat="1" ht="15" customHeight="1" x14ac:dyDescent="0.2">
      <c r="A203" s="413"/>
      <c r="B203" s="359" t="s">
        <v>529</v>
      </c>
      <c r="C203" s="383"/>
      <c r="D203" s="384"/>
      <c r="E203" s="385"/>
      <c r="F203" s="385"/>
      <c r="G203" s="386"/>
      <c r="H203" s="386"/>
      <c r="I203" s="386"/>
    </row>
    <row r="204" spans="1:9" s="53" customFormat="1" ht="15" customHeight="1" x14ac:dyDescent="0.2">
      <c r="A204" s="413"/>
      <c r="B204" s="359" t="s">
        <v>528</v>
      </c>
      <c r="C204" s="383"/>
      <c r="D204" s="384"/>
      <c r="E204" s="385"/>
      <c r="F204" s="385"/>
      <c r="G204" s="386"/>
      <c r="H204" s="386"/>
      <c r="I204" s="386"/>
    </row>
    <row r="205" spans="1:9" s="53" customFormat="1" ht="15" customHeight="1" x14ac:dyDescent="0.2">
      <c r="A205" s="413"/>
      <c r="B205" s="359" t="s">
        <v>527</v>
      </c>
      <c r="C205" s="383"/>
      <c r="D205" s="384"/>
      <c r="E205" s="385"/>
      <c r="F205" s="385"/>
      <c r="G205" s="386"/>
      <c r="H205" s="386"/>
      <c r="I205" s="386"/>
    </row>
    <row r="206" spans="1:9" s="53" customFormat="1" ht="15" customHeight="1" x14ac:dyDescent="0.2">
      <c r="A206" s="414"/>
      <c r="B206" s="398" t="s">
        <v>526</v>
      </c>
      <c r="C206" s="387" t="s">
        <v>28</v>
      </c>
      <c r="D206" s="388">
        <v>1</v>
      </c>
      <c r="E206" s="389"/>
      <c r="F206" s="389"/>
      <c r="G206" s="390"/>
      <c r="H206" s="390"/>
      <c r="I206" s="390"/>
    </row>
    <row r="207" spans="1:9" s="51" customFormat="1" ht="15" customHeight="1" x14ac:dyDescent="0.2">
      <c r="A207" s="364" t="s">
        <v>525</v>
      </c>
      <c r="B207" s="362" t="s">
        <v>524</v>
      </c>
      <c r="C207" s="365" t="s">
        <v>28</v>
      </c>
      <c r="D207" s="366">
        <v>1</v>
      </c>
      <c r="E207" s="377"/>
      <c r="F207" s="377"/>
      <c r="G207" s="378"/>
      <c r="H207" s="378"/>
      <c r="I207" s="378"/>
    </row>
    <row r="208" spans="1:9" s="52" customFormat="1" ht="15" customHeight="1" x14ac:dyDescent="0.2">
      <c r="A208" s="364" t="s">
        <v>523</v>
      </c>
      <c r="B208" s="362" t="s">
        <v>522</v>
      </c>
      <c r="C208" s="365" t="s">
        <v>28</v>
      </c>
      <c r="D208" s="366">
        <v>1</v>
      </c>
      <c r="E208" s="377"/>
      <c r="F208" s="377"/>
      <c r="G208" s="378"/>
      <c r="H208" s="378"/>
      <c r="I208" s="378"/>
    </row>
    <row r="209" spans="1:9" s="51" customFormat="1" ht="30" customHeight="1" x14ac:dyDescent="0.2">
      <c r="A209" s="364" t="s">
        <v>521</v>
      </c>
      <c r="B209" s="362" t="s">
        <v>520</v>
      </c>
      <c r="C209" s="365" t="s">
        <v>28</v>
      </c>
      <c r="D209" s="366">
        <v>1</v>
      </c>
      <c r="E209" s="377"/>
      <c r="F209" s="377"/>
      <c r="G209" s="378"/>
      <c r="H209" s="378"/>
      <c r="I209" s="378"/>
    </row>
    <row r="210" spans="1:9" s="51" customFormat="1" ht="15" customHeight="1" x14ac:dyDescent="0.2">
      <c r="A210" s="374"/>
      <c r="B210" s="374"/>
      <c r="C210" s="358"/>
      <c r="D210" s="358"/>
      <c r="E210" s="374"/>
      <c r="F210" s="374"/>
      <c r="G210" s="371"/>
      <c r="H210" s="371"/>
      <c r="I210" s="371"/>
    </row>
    <row r="211" spans="1:9" s="7" customFormat="1" ht="30" customHeight="1" x14ac:dyDescent="0.2">
      <c r="A211" s="828" t="s">
        <v>985</v>
      </c>
      <c r="B211" s="829"/>
      <c r="C211" s="829"/>
      <c r="D211" s="829"/>
      <c r="E211" s="829"/>
      <c r="F211" s="830"/>
      <c r="G211" s="183"/>
      <c r="H211" s="183"/>
      <c r="I211" s="183"/>
    </row>
    <row r="212" spans="1:9" s="2" customFormat="1" ht="12.75" x14ac:dyDescent="0.2">
      <c r="A212" s="795"/>
      <c r="B212" s="795"/>
      <c r="C212" s="795"/>
      <c r="D212" s="795"/>
      <c r="E212" s="795"/>
      <c r="F212" s="795"/>
      <c r="G212" s="795"/>
      <c r="H212" s="795"/>
      <c r="I212" s="795"/>
    </row>
    <row r="213" spans="1:9" s="2" customFormat="1" ht="30" customHeight="1" x14ac:dyDescent="0.2">
      <c r="A213" s="167" t="s">
        <v>10</v>
      </c>
      <c r="B213" s="168" t="s">
        <v>986</v>
      </c>
      <c r="C213" s="120"/>
      <c r="D213" s="122"/>
      <c r="E213" s="122"/>
      <c r="F213" s="120"/>
      <c r="G213" s="120"/>
      <c r="H213" s="120"/>
      <c r="I213" s="123"/>
    </row>
    <row r="214" spans="1:9" s="51" customFormat="1" ht="15" customHeight="1" x14ac:dyDescent="0.2">
      <c r="A214" s="364" t="s">
        <v>519</v>
      </c>
      <c r="B214" s="422" t="s">
        <v>518</v>
      </c>
      <c r="C214" s="365" t="s">
        <v>28</v>
      </c>
      <c r="D214" s="366">
        <v>1</v>
      </c>
      <c r="E214" s="377"/>
      <c r="F214" s="377"/>
      <c r="G214" s="420"/>
      <c r="H214" s="420"/>
      <c r="I214" s="420"/>
    </row>
    <row r="215" spans="1:9" s="52" customFormat="1" ht="15" customHeight="1" x14ac:dyDescent="0.2">
      <c r="A215" s="364" t="s">
        <v>517</v>
      </c>
      <c r="B215" s="411" t="s">
        <v>516</v>
      </c>
      <c r="C215" s="365" t="s">
        <v>515</v>
      </c>
      <c r="D215" s="366">
        <v>4</v>
      </c>
      <c r="E215" s="377"/>
      <c r="F215" s="377"/>
      <c r="G215" s="420"/>
      <c r="H215" s="420"/>
      <c r="I215" s="420"/>
    </row>
    <row r="216" spans="1:9" s="53" customFormat="1" ht="15" customHeight="1" x14ac:dyDescent="0.2">
      <c r="A216" s="412" t="s">
        <v>514</v>
      </c>
      <c r="B216" s="394" t="s">
        <v>513</v>
      </c>
      <c r="C216" s="379"/>
      <c r="D216" s="380"/>
      <c r="E216" s="381"/>
      <c r="F216" s="381"/>
      <c r="G216" s="382"/>
      <c r="H216" s="382"/>
      <c r="I216" s="382"/>
    </row>
    <row r="217" spans="1:9" s="53" customFormat="1" ht="15" customHeight="1" x14ac:dyDescent="0.2">
      <c r="A217" s="413"/>
      <c r="B217" s="415" t="s">
        <v>512</v>
      </c>
      <c r="C217" s="383"/>
      <c r="D217" s="384"/>
      <c r="E217" s="385"/>
      <c r="F217" s="385"/>
      <c r="G217" s="386"/>
      <c r="H217" s="386"/>
      <c r="I217" s="386"/>
    </row>
    <row r="218" spans="1:9" s="53" customFormat="1" ht="15" customHeight="1" x14ac:dyDescent="0.2">
      <c r="A218" s="413"/>
      <c r="B218" s="415" t="s">
        <v>511</v>
      </c>
      <c r="C218" s="383"/>
      <c r="D218" s="384"/>
      <c r="E218" s="385"/>
      <c r="F218" s="385"/>
      <c r="G218" s="386"/>
      <c r="H218" s="386"/>
      <c r="I218" s="386"/>
    </row>
    <row r="219" spans="1:9" s="53" customFormat="1" ht="15" customHeight="1" x14ac:dyDescent="0.2">
      <c r="A219" s="413"/>
      <c r="B219" s="416" t="s">
        <v>510</v>
      </c>
      <c r="C219" s="383"/>
      <c r="D219" s="384"/>
      <c r="E219" s="385"/>
      <c r="F219" s="385"/>
      <c r="G219" s="386"/>
      <c r="H219" s="386"/>
      <c r="I219" s="386"/>
    </row>
    <row r="220" spans="1:9" s="53" customFormat="1" ht="15" customHeight="1" x14ac:dyDescent="0.2">
      <c r="A220" s="413"/>
      <c r="B220" s="416" t="s">
        <v>509</v>
      </c>
      <c r="C220" s="383"/>
      <c r="D220" s="384"/>
      <c r="E220" s="385"/>
      <c r="F220" s="385"/>
      <c r="G220" s="386"/>
      <c r="H220" s="386"/>
      <c r="I220" s="386"/>
    </row>
    <row r="221" spans="1:9" s="53" customFormat="1" ht="15" customHeight="1" x14ac:dyDescent="0.2">
      <c r="A221" s="413"/>
      <c r="B221" s="416" t="s">
        <v>508</v>
      </c>
      <c r="C221" s="383"/>
      <c r="D221" s="384"/>
      <c r="E221" s="385"/>
      <c r="F221" s="385"/>
      <c r="G221" s="386"/>
      <c r="H221" s="386"/>
      <c r="I221" s="386"/>
    </row>
    <row r="222" spans="1:9" s="53" customFormat="1" ht="15" customHeight="1" x14ac:dyDescent="0.2">
      <c r="A222" s="413"/>
      <c r="B222" s="416" t="s">
        <v>507</v>
      </c>
      <c r="C222" s="383"/>
      <c r="D222" s="384"/>
      <c r="E222" s="385"/>
      <c r="F222" s="385"/>
      <c r="G222" s="386"/>
      <c r="H222" s="386"/>
      <c r="I222" s="386"/>
    </row>
    <row r="223" spans="1:9" s="53" customFormat="1" ht="15" customHeight="1" x14ac:dyDescent="0.2">
      <c r="A223" s="413"/>
      <c r="B223" s="415" t="s">
        <v>506</v>
      </c>
      <c r="C223" s="383"/>
      <c r="D223" s="384"/>
      <c r="E223" s="385"/>
      <c r="F223" s="385"/>
      <c r="G223" s="386"/>
      <c r="H223" s="386"/>
      <c r="I223" s="386"/>
    </row>
    <row r="224" spans="1:9" s="53" customFormat="1" ht="15" customHeight="1" x14ac:dyDescent="0.2">
      <c r="A224" s="413"/>
      <c r="B224" s="416" t="s">
        <v>505</v>
      </c>
      <c r="C224" s="383"/>
      <c r="D224" s="384"/>
      <c r="E224" s="385"/>
      <c r="F224" s="385"/>
      <c r="G224" s="386"/>
      <c r="H224" s="386"/>
      <c r="I224" s="386"/>
    </row>
    <row r="225" spans="1:9" s="53" customFormat="1" ht="15" customHeight="1" x14ac:dyDescent="0.2">
      <c r="A225" s="413"/>
      <c r="B225" s="416" t="s">
        <v>504</v>
      </c>
      <c r="C225" s="383"/>
      <c r="D225" s="384"/>
      <c r="E225" s="385"/>
      <c r="F225" s="385"/>
      <c r="G225" s="386"/>
      <c r="H225" s="386"/>
      <c r="I225" s="386"/>
    </row>
    <row r="226" spans="1:9" s="53" customFormat="1" ht="15" customHeight="1" x14ac:dyDescent="0.2">
      <c r="A226" s="413"/>
      <c r="B226" s="416" t="s">
        <v>503</v>
      </c>
      <c r="C226" s="383"/>
      <c r="D226" s="384"/>
      <c r="E226" s="385"/>
      <c r="F226" s="385"/>
      <c r="G226" s="386"/>
      <c r="H226" s="386"/>
      <c r="I226" s="386"/>
    </row>
    <row r="227" spans="1:9" s="53" customFormat="1" ht="15" customHeight="1" x14ac:dyDescent="0.2">
      <c r="A227" s="413"/>
      <c r="B227" s="415" t="s">
        <v>502</v>
      </c>
      <c r="C227" s="383"/>
      <c r="D227" s="384"/>
      <c r="E227" s="385"/>
      <c r="F227" s="385"/>
      <c r="G227" s="386"/>
      <c r="H227" s="386"/>
      <c r="I227" s="386"/>
    </row>
    <row r="228" spans="1:9" s="53" customFormat="1" ht="15" customHeight="1" x14ac:dyDescent="0.2">
      <c r="A228" s="413"/>
      <c r="B228" s="416" t="s">
        <v>501</v>
      </c>
      <c r="C228" s="383"/>
      <c r="D228" s="384"/>
      <c r="E228" s="385"/>
      <c r="F228" s="385"/>
      <c r="G228" s="386"/>
      <c r="H228" s="386"/>
      <c r="I228" s="386"/>
    </row>
    <row r="229" spans="1:9" s="53" customFormat="1" ht="15" customHeight="1" x14ac:dyDescent="0.2">
      <c r="A229" s="413"/>
      <c r="B229" s="416" t="s">
        <v>500</v>
      </c>
      <c r="C229" s="383"/>
      <c r="D229" s="384"/>
      <c r="E229" s="385"/>
      <c r="F229" s="385"/>
      <c r="G229" s="386"/>
      <c r="H229" s="386"/>
      <c r="I229" s="386"/>
    </row>
    <row r="230" spans="1:9" s="53" customFormat="1" ht="15" customHeight="1" x14ac:dyDescent="0.2">
      <c r="A230" s="413"/>
      <c r="B230" s="415" t="s">
        <v>499</v>
      </c>
      <c r="C230" s="383"/>
      <c r="D230" s="384"/>
      <c r="E230" s="385"/>
      <c r="F230" s="385"/>
      <c r="G230" s="386"/>
      <c r="H230" s="386"/>
      <c r="I230" s="386"/>
    </row>
    <row r="231" spans="1:9" s="53" customFormat="1" ht="15" customHeight="1" x14ac:dyDescent="0.2">
      <c r="A231" s="413"/>
      <c r="B231" s="416" t="s">
        <v>498</v>
      </c>
      <c r="C231" s="383"/>
      <c r="D231" s="384"/>
      <c r="E231" s="385"/>
      <c r="F231" s="385"/>
      <c r="G231" s="386"/>
      <c r="H231" s="386"/>
      <c r="I231" s="386"/>
    </row>
    <row r="232" spans="1:9" s="53" customFormat="1" ht="15" customHeight="1" x14ac:dyDescent="0.2">
      <c r="A232" s="413"/>
      <c r="B232" s="416" t="s">
        <v>497</v>
      </c>
      <c r="C232" s="383"/>
      <c r="D232" s="384"/>
      <c r="E232" s="385"/>
      <c r="F232" s="385"/>
      <c r="G232" s="386"/>
      <c r="H232" s="386"/>
      <c r="I232" s="386"/>
    </row>
    <row r="233" spans="1:9" s="53" customFormat="1" ht="15" customHeight="1" x14ac:dyDescent="0.2">
      <c r="A233" s="413"/>
      <c r="B233" s="416" t="s">
        <v>496</v>
      </c>
      <c r="C233" s="383"/>
      <c r="D233" s="384"/>
      <c r="E233" s="385"/>
      <c r="F233" s="385"/>
      <c r="G233" s="386"/>
      <c r="H233" s="386"/>
      <c r="I233" s="386"/>
    </row>
    <row r="234" spans="1:9" s="53" customFormat="1" ht="15" customHeight="1" x14ac:dyDescent="0.2">
      <c r="A234" s="413"/>
      <c r="B234" s="416" t="s">
        <v>495</v>
      </c>
      <c r="C234" s="383"/>
      <c r="D234" s="384"/>
      <c r="E234" s="385"/>
      <c r="F234" s="385"/>
      <c r="G234" s="386"/>
      <c r="H234" s="386"/>
      <c r="I234" s="386"/>
    </row>
    <row r="235" spans="1:9" s="53" customFormat="1" ht="15" customHeight="1" x14ac:dyDescent="0.2">
      <c r="A235" s="413"/>
      <c r="B235" s="416" t="s">
        <v>494</v>
      </c>
      <c r="C235" s="383"/>
      <c r="D235" s="384"/>
      <c r="E235" s="385"/>
      <c r="F235" s="385"/>
      <c r="G235" s="386"/>
      <c r="H235" s="386"/>
      <c r="I235" s="386"/>
    </row>
    <row r="236" spans="1:9" s="53" customFormat="1" ht="15" customHeight="1" x14ac:dyDescent="0.2">
      <c r="A236" s="413"/>
      <c r="B236" s="416" t="s">
        <v>493</v>
      </c>
      <c r="C236" s="383"/>
      <c r="D236" s="384"/>
      <c r="E236" s="385"/>
      <c r="F236" s="385"/>
      <c r="G236" s="386"/>
      <c r="H236" s="386"/>
      <c r="I236" s="386"/>
    </row>
    <row r="237" spans="1:9" s="53" customFormat="1" ht="15" customHeight="1" x14ac:dyDescent="0.2">
      <c r="A237" s="413"/>
      <c r="B237" s="416" t="s">
        <v>492</v>
      </c>
      <c r="C237" s="383"/>
      <c r="D237" s="384"/>
      <c r="E237" s="385"/>
      <c r="F237" s="385"/>
      <c r="G237" s="386"/>
      <c r="H237" s="386"/>
      <c r="I237" s="386"/>
    </row>
    <row r="238" spans="1:9" s="53" customFormat="1" ht="15" customHeight="1" x14ac:dyDescent="0.2">
      <c r="A238" s="413"/>
      <c r="B238" s="415" t="s">
        <v>491</v>
      </c>
      <c r="C238" s="383"/>
      <c r="D238" s="384"/>
      <c r="E238" s="385"/>
      <c r="F238" s="385"/>
      <c r="G238" s="386"/>
      <c r="H238" s="386"/>
      <c r="I238" s="386"/>
    </row>
    <row r="239" spans="1:9" s="53" customFormat="1" ht="30" customHeight="1" x14ac:dyDescent="0.2">
      <c r="A239" s="414"/>
      <c r="B239" s="421" t="s">
        <v>490</v>
      </c>
      <c r="C239" s="387" t="s">
        <v>28</v>
      </c>
      <c r="D239" s="388">
        <v>1</v>
      </c>
      <c r="E239" s="389"/>
      <c r="F239" s="389"/>
      <c r="G239" s="390"/>
      <c r="H239" s="390"/>
      <c r="I239" s="390"/>
    </row>
    <row r="240" spans="1:9" s="51" customFormat="1" ht="30" customHeight="1" x14ac:dyDescent="0.2">
      <c r="A240" s="364" t="s">
        <v>489</v>
      </c>
      <c r="B240" s="362" t="s">
        <v>488</v>
      </c>
      <c r="C240" s="365" t="s">
        <v>28</v>
      </c>
      <c r="D240" s="366">
        <v>8</v>
      </c>
      <c r="E240" s="377"/>
      <c r="F240" s="377"/>
      <c r="G240" s="420"/>
      <c r="H240" s="420"/>
      <c r="I240" s="420"/>
    </row>
    <row r="241" spans="1:9" s="52" customFormat="1" ht="30" customHeight="1" x14ac:dyDescent="0.2">
      <c r="A241" s="832" t="s">
        <v>487</v>
      </c>
      <c r="B241" s="394" t="s">
        <v>486</v>
      </c>
      <c r="C241" s="406"/>
      <c r="D241" s="407"/>
      <c r="E241" s="423"/>
      <c r="F241" s="423"/>
      <c r="G241" s="424"/>
      <c r="H241" s="424"/>
      <c r="I241" s="424"/>
    </row>
    <row r="242" spans="1:9" s="52" customFormat="1" ht="15" customHeight="1" x14ac:dyDescent="0.2">
      <c r="A242" s="833"/>
      <c r="B242" s="427" t="s">
        <v>485</v>
      </c>
      <c r="C242" s="428" t="s">
        <v>4</v>
      </c>
      <c r="D242" s="429">
        <v>85</v>
      </c>
      <c r="E242" s="430"/>
      <c r="F242" s="430"/>
      <c r="G242" s="420"/>
      <c r="H242" s="420"/>
      <c r="I242" s="420"/>
    </row>
    <row r="243" spans="1:9" s="53" customFormat="1" ht="15" customHeight="1" x14ac:dyDescent="0.2">
      <c r="A243" s="833"/>
      <c r="B243" s="427" t="s">
        <v>484</v>
      </c>
      <c r="C243" s="428" t="s">
        <v>4</v>
      </c>
      <c r="D243" s="429">
        <v>140</v>
      </c>
      <c r="E243" s="430"/>
      <c r="F243" s="430"/>
      <c r="G243" s="378"/>
      <c r="H243" s="378"/>
      <c r="I243" s="378"/>
    </row>
    <row r="244" spans="1:9" s="52" customFormat="1" ht="15" customHeight="1" x14ac:dyDescent="0.2">
      <c r="A244" s="833"/>
      <c r="B244" s="427" t="s">
        <v>483</v>
      </c>
      <c r="C244" s="428" t="s">
        <v>4</v>
      </c>
      <c r="D244" s="429">
        <v>8</v>
      </c>
      <c r="E244" s="430"/>
      <c r="F244" s="430"/>
      <c r="G244" s="420"/>
      <c r="H244" s="420"/>
      <c r="I244" s="420"/>
    </row>
    <row r="245" spans="1:9" s="52" customFormat="1" ht="15" customHeight="1" x14ac:dyDescent="0.2">
      <c r="A245" s="833"/>
      <c r="B245" s="427" t="s">
        <v>482</v>
      </c>
      <c r="C245" s="428" t="s">
        <v>4</v>
      </c>
      <c r="D245" s="429">
        <v>75</v>
      </c>
      <c r="E245" s="430"/>
      <c r="F245" s="430"/>
      <c r="G245" s="420"/>
      <c r="H245" s="420"/>
      <c r="I245" s="420"/>
    </row>
    <row r="246" spans="1:9" s="52" customFormat="1" ht="15" customHeight="1" x14ac:dyDescent="0.2">
      <c r="A246" s="834"/>
      <c r="B246" s="427" t="s">
        <v>481</v>
      </c>
      <c r="C246" s="428" t="s">
        <v>4</v>
      </c>
      <c r="D246" s="429">
        <v>80</v>
      </c>
      <c r="E246" s="430"/>
      <c r="F246" s="430"/>
      <c r="G246" s="420"/>
      <c r="H246" s="420"/>
      <c r="I246" s="420"/>
    </row>
    <row r="247" spans="1:9" s="51" customFormat="1" ht="30" customHeight="1" x14ac:dyDescent="0.2">
      <c r="A247" s="364" t="s">
        <v>480</v>
      </c>
      <c r="B247" s="362" t="s">
        <v>479</v>
      </c>
      <c r="C247" s="365" t="s">
        <v>28</v>
      </c>
      <c r="D247" s="366">
        <v>4</v>
      </c>
      <c r="E247" s="377"/>
      <c r="F247" s="377"/>
      <c r="G247" s="420"/>
      <c r="H247" s="420"/>
      <c r="I247" s="420"/>
    </row>
    <row r="248" spans="1:9" s="51" customFormat="1" ht="15" customHeight="1" x14ac:dyDescent="0.2">
      <c r="A248" s="364" t="s">
        <v>478</v>
      </c>
      <c r="B248" s="362" t="s">
        <v>477</v>
      </c>
      <c r="C248" s="365" t="s">
        <v>28</v>
      </c>
      <c r="D248" s="366">
        <v>10</v>
      </c>
      <c r="E248" s="377"/>
      <c r="F248" s="377"/>
      <c r="G248" s="420"/>
      <c r="H248" s="420"/>
      <c r="I248" s="420"/>
    </row>
    <row r="249" spans="1:9" s="52" customFormat="1" ht="60" customHeight="1" x14ac:dyDescent="0.2">
      <c r="A249" s="364" t="s">
        <v>476</v>
      </c>
      <c r="B249" s="363" t="s">
        <v>475</v>
      </c>
      <c r="C249" s="365" t="s">
        <v>28</v>
      </c>
      <c r="D249" s="366">
        <v>1</v>
      </c>
      <c r="E249" s="377"/>
      <c r="F249" s="377"/>
      <c r="G249" s="420"/>
      <c r="H249" s="420"/>
      <c r="I249" s="420"/>
    </row>
    <row r="250" spans="1:9" s="51" customFormat="1" ht="60" customHeight="1" x14ac:dyDescent="0.2">
      <c r="A250" s="364" t="s">
        <v>474</v>
      </c>
      <c r="B250" s="362" t="s">
        <v>473</v>
      </c>
      <c r="C250" s="365" t="s">
        <v>28</v>
      </c>
      <c r="D250" s="366">
        <v>10</v>
      </c>
      <c r="E250" s="377"/>
      <c r="F250" s="377"/>
      <c r="G250" s="420"/>
      <c r="H250" s="420"/>
      <c r="I250" s="420"/>
    </row>
    <row r="251" spans="1:9" s="51" customFormat="1" ht="30" customHeight="1" x14ac:dyDescent="0.2">
      <c r="A251" s="364" t="s">
        <v>472</v>
      </c>
      <c r="B251" s="362" t="s">
        <v>471</v>
      </c>
      <c r="C251" s="365" t="s">
        <v>4</v>
      </c>
      <c r="D251" s="366">
        <v>10</v>
      </c>
      <c r="E251" s="377"/>
      <c r="F251" s="377"/>
      <c r="G251" s="420"/>
      <c r="H251" s="420"/>
      <c r="I251" s="420"/>
    </row>
    <row r="252" spans="1:9" s="51" customFormat="1" ht="15" customHeight="1" x14ac:dyDescent="0.2">
      <c r="A252" s="364" t="s">
        <v>470</v>
      </c>
      <c r="B252" s="362" t="s">
        <v>469</v>
      </c>
      <c r="C252" s="365" t="s">
        <v>28</v>
      </c>
      <c r="D252" s="366">
        <v>1</v>
      </c>
      <c r="E252" s="377"/>
      <c r="F252" s="377"/>
      <c r="G252" s="420"/>
      <c r="H252" s="420"/>
      <c r="I252" s="420"/>
    </row>
    <row r="253" spans="1:9" s="52" customFormat="1" ht="90" customHeight="1" x14ac:dyDescent="0.2">
      <c r="A253" s="364" t="s">
        <v>468</v>
      </c>
      <c r="B253" s="363" t="s">
        <v>467</v>
      </c>
      <c r="C253" s="365" t="s">
        <v>28</v>
      </c>
      <c r="D253" s="366">
        <v>1</v>
      </c>
      <c r="E253" s="377"/>
      <c r="F253" s="377"/>
      <c r="G253" s="420"/>
      <c r="H253" s="420"/>
      <c r="I253" s="420"/>
    </row>
    <row r="254" spans="1:9" s="51" customFormat="1" ht="15" customHeight="1" x14ac:dyDescent="0.2">
      <c r="A254" s="370"/>
      <c r="B254" s="417"/>
      <c r="C254" s="418"/>
      <c r="D254" s="360"/>
      <c r="E254" s="419"/>
      <c r="F254" s="419"/>
      <c r="G254" s="360"/>
      <c r="H254" s="360"/>
      <c r="I254" s="360"/>
    </row>
    <row r="255" spans="1:9" s="7" customFormat="1" ht="30" customHeight="1" x14ac:dyDescent="0.2">
      <c r="A255" s="828" t="s">
        <v>988</v>
      </c>
      <c r="B255" s="829"/>
      <c r="C255" s="829"/>
      <c r="D255" s="829"/>
      <c r="E255" s="829"/>
      <c r="F255" s="830"/>
      <c r="G255" s="183"/>
      <c r="H255" s="183"/>
      <c r="I255" s="183"/>
    </row>
    <row r="256" spans="1:9" s="2" customFormat="1" ht="20.25" customHeight="1" x14ac:dyDescent="0.2">
      <c r="A256" s="795"/>
      <c r="B256" s="795"/>
      <c r="C256" s="795"/>
      <c r="D256" s="795"/>
      <c r="E256" s="795"/>
      <c r="F256" s="795"/>
      <c r="G256" s="795"/>
      <c r="H256" s="795"/>
      <c r="I256" s="795"/>
    </row>
    <row r="257" spans="1:9" s="2" customFormat="1" ht="30" customHeight="1" x14ac:dyDescent="0.2">
      <c r="A257" s="825" t="s">
        <v>989</v>
      </c>
      <c r="B257" s="826"/>
      <c r="C257" s="826"/>
      <c r="D257" s="826"/>
      <c r="E257" s="826"/>
      <c r="F257" s="826"/>
      <c r="G257" s="826"/>
      <c r="H257" s="826"/>
      <c r="I257" s="827"/>
    </row>
    <row r="258" spans="1:9" s="2" customFormat="1" ht="12.75" x14ac:dyDescent="0.2">
      <c r="A258" s="28"/>
      <c r="D258" s="8"/>
      <c r="E258" s="8"/>
    </row>
    <row r="259" spans="1:9" s="2" customFormat="1" ht="20.100000000000001" customHeight="1" x14ac:dyDescent="0.2">
      <c r="A259" s="166" t="s">
        <v>0</v>
      </c>
      <c r="B259" s="794" t="s">
        <v>992</v>
      </c>
      <c r="C259" s="794"/>
      <c r="D259" s="794"/>
      <c r="E259" s="794"/>
      <c r="F259" s="794"/>
      <c r="G259" s="4"/>
      <c r="H259" s="4"/>
      <c r="I259" s="4"/>
    </row>
    <row r="260" spans="1:9" s="2" customFormat="1" ht="20.100000000000001" customHeight="1" x14ac:dyDescent="0.2">
      <c r="A260" s="166" t="s">
        <v>5</v>
      </c>
      <c r="B260" s="794" t="s">
        <v>993</v>
      </c>
      <c r="C260" s="794"/>
      <c r="D260" s="794"/>
      <c r="E260" s="794"/>
      <c r="F260" s="794"/>
      <c r="G260" s="4"/>
      <c r="H260" s="4"/>
      <c r="I260" s="4"/>
    </row>
    <row r="261" spans="1:9" s="2" customFormat="1" ht="20.100000000000001" customHeight="1" x14ac:dyDescent="0.2">
      <c r="A261" s="166" t="s">
        <v>10</v>
      </c>
      <c r="B261" s="794" t="s">
        <v>991</v>
      </c>
      <c r="C261" s="794"/>
      <c r="D261" s="794"/>
      <c r="E261" s="794"/>
      <c r="F261" s="794"/>
      <c r="G261" s="4"/>
      <c r="H261" s="4"/>
      <c r="I261" s="4"/>
    </row>
    <row r="262" spans="1:9" s="2" customFormat="1" ht="12.75" x14ac:dyDescent="0.2">
      <c r="A262" s="231"/>
      <c r="B262" s="232"/>
      <c r="C262" s="226"/>
      <c r="D262" s="227"/>
      <c r="E262" s="228"/>
      <c r="F262" s="228"/>
      <c r="G262" s="40"/>
      <c r="H262" s="40"/>
      <c r="I262" s="40"/>
    </row>
    <row r="263" spans="1:9" s="2" customFormat="1" ht="30" customHeight="1" x14ac:dyDescent="0.2">
      <c r="A263" s="28"/>
      <c r="B263" s="822" t="s">
        <v>990</v>
      </c>
      <c r="C263" s="823"/>
      <c r="D263" s="823"/>
      <c r="E263" s="823"/>
      <c r="F263" s="824"/>
      <c r="G263" s="233"/>
      <c r="H263" s="234"/>
      <c r="I263" s="234"/>
    </row>
    <row r="264" spans="1:9" s="2" customFormat="1" ht="12.75" x14ac:dyDescent="0.2">
      <c r="A264" s="28"/>
      <c r="B264" s="229"/>
      <c r="C264" s="230"/>
      <c r="D264" s="230"/>
      <c r="E264" s="230"/>
      <c r="F264" s="230"/>
      <c r="G264" s="230"/>
      <c r="H264" s="230"/>
      <c r="I264" s="230"/>
    </row>
    <row r="265" spans="1:9" customFormat="1" ht="12.75" x14ac:dyDescent="0.2">
      <c r="A265" s="111"/>
      <c r="B265" s="114" t="s">
        <v>823</v>
      </c>
      <c r="C265" s="111"/>
      <c r="D265" s="112"/>
      <c r="E265" s="40"/>
      <c r="F265" s="40"/>
      <c r="G265" s="40"/>
      <c r="H265" s="109"/>
      <c r="I265" s="2"/>
    </row>
    <row r="266" spans="1:9" customFormat="1" ht="409.6" x14ac:dyDescent="12.75">
      <c r="A266" s="111"/>
      <c r="B266" s="140"/>
      <c r="C266" s="140"/>
      <c r="D266" s="140"/>
      <c r="E266" s="140"/>
      <c r="F266" s="140"/>
      <c r="G266" s="140"/>
      <c r="H266" s="109"/>
      <c r="I266" s="2"/>
    </row>
    <row r="267" spans="1:9" customFormat="1" ht="12.75" x14ac:dyDescent="0.2">
      <c r="A267" s="111"/>
      <c r="B267" s="113"/>
      <c r="C267" s="63"/>
      <c r="D267" s="2" t="s">
        <v>854</v>
      </c>
      <c r="E267" s="74"/>
      <c r="F267" s="74"/>
    </row>
    <row r="268" spans="1:9" customFormat="1" ht="12.75" x14ac:dyDescent="0.2">
      <c r="A268" s="111"/>
      <c r="B268" s="75" t="s">
        <v>831</v>
      </c>
      <c r="C268" s="113"/>
      <c r="D268" s="793" t="s">
        <v>826</v>
      </c>
      <c r="E268" s="793"/>
      <c r="F268" s="793"/>
      <c r="G268" s="793"/>
      <c r="H268" s="793"/>
      <c r="I268" s="793"/>
    </row>
    <row r="269" spans="1:9" customFormat="1" ht="12.75" x14ac:dyDescent="0.2">
      <c r="A269" s="111"/>
      <c r="B269" s="142"/>
      <c r="C269" s="115"/>
      <c r="D269" s="115"/>
      <c r="E269" s="114"/>
      <c r="F269" s="114"/>
      <c r="G269" s="114"/>
      <c r="H269" s="114"/>
      <c r="I269" s="73"/>
    </row>
    <row r="270" spans="1:9" customFormat="1" ht="12.75" x14ac:dyDescent="0.2">
      <c r="A270" s="85"/>
      <c r="B270" s="142" t="s">
        <v>859</v>
      </c>
      <c r="C270" s="66"/>
      <c r="D270" s="66"/>
      <c r="E270" s="72"/>
      <c r="F270" s="72"/>
      <c r="G270" s="72"/>
      <c r="H270" s="72"/>
      <c r="I270" s="72"/>
    </row>
    <row r="271" spans="1:9" customFormat="1" ht="12.75" x14ac:dyDescent="0.2">
      <c r="A271" s="85"/>
      <c r="B271" s="142"/>
      <c r="C271" s="65" t="s">
        <v>824</v>
      </c>
      <c r="D271" s="36"/>
      <c r="H271" s="62"/>
    </row>
    <row r="272" spans="1:9" customFormat="1" ht="12.75" x14ac:dyDescent="0.2">
      <c r="A272" s="85"/>
      <c r="B272" s="142" t="s">
        <v>855</v>
      </c>
      <c r="C272" s="63"/>
      <c r="D272" s="36"/>
      <c r="H272" s="62"/>
    </row>
    <row r="273" spans="1:9" customFormat="1" ht="12.75" x14ac:dyDescent="0.2">
      <c r="A273" s="63"/>
      <c r="B273" s="143"/>
      <c r="C273" s="86"/>
      <c r="D273" s="65"/>
      <c r="E273" s="74"/>
      <c r="F273" s="74"/>
      <c r="G273" s="74"/>
      <c r="H273" s="141"/>
      <c r="I273" s="74"/>
    </row>
    <row r="274" spans="1:9" customFormat="1" ht="12.75" x14ac:dyDescent="0.2">
      <c r="A274" s="63"/>
      <c r="B274" s="143" t="s">
        <v>830</v>
      </c>
      <c r="C274" s="86"/>
      <c r="D274" s="65"/>
      <c r="E274" s="74"/>
      <c r="F274" s="74"/>
      <c r="G274" s="74"/>
      <c r="H274" s="141"/>
      <c r="I274" s="74"/>
    </row>
    <row r="275" spans="1:9" customFormat="1" ht="12.75" x14ac:dyDescent="0.2">
      <c r="A275" s="63"/>
      <c r="B275" s="143"/>
      <c r="C275" s="86"/>
      <c r="D275" s="65"/>
      <c r="E275" s="74"/>
      <c r="F275" s="74"/>
      <c r="G275" s="74"/>
      <c r="H275" s="141"/>
      <c r="I275" s="74"/>
    </row>
    <row r="276" spans="1:9" customFormat="1" ht="12.75" x14ac:dyDescent="0.2">
      <c r="A276" s="63"/>
      <c r="B276" s="142" t="s">
        <v>856</v>
      </c>
      <c r="C276" s="86"/>
      <c r="D276" s="65"/>
      <c r="E276" s="74"/>
      <c r="F276" s="74"/>
      <c r="G276" s="74"/>
      <c r="H276" s="141"/>
      <c r="I276" s="74"/>
    </row>
    <row r="277" spans="1:9" customFormat="1" ht="12.75" x14ac:dyDescent="0.2">
      <c r="A277" s="63"/>
      <c r="B277" s="142"/>
      <c r="C277" s="86"/>
      <c r="D277" s="65"/>
      <c r="E277" s="74"/>
      <c r="F277" s="74"/>
      <c r="G277" s="74"/>
      <c r="H277" s="74"/>
      <c r="I277" s="74"/>
    </row>
    <row r="278" spans="1:9" customFormat="1" ht="12.75" x14ac:dyDescent="0.2">
      <c r="A278" s="63"/>
      <c r="B278" s="142" t="s">
        <v>857</v>
      </c>
      <c r="C278" s="86"/>
      <c r="D278" s="65"/>
      <c r="E278" s="74"/>
      <c r="F278" s="74"/>
      <c r="G278" s="74"/>
      <c r="H278" s="74"/>
      <c r="I278" s="74"/>
    </row>
    <row r="279" spans="1:9" customFormat="1" ht="12.75" x14ac:dyDescent="0.2">
      <c r="A279" s="63"/>
      <c r="B279" s="142"/>
      <c r="C279" s="86"/>
      <c r="D279" s="65"/>
      <c r="E279" s="74"/>
      <c r="F279" s="74"/>
      <c r="G279" s="74"/>
      <c r="H279" s="74"/>
      <c r="I279" s="74"/>
    </row>
    <row r="280" spans="1:9" customFormat="1" ht="12.75" x14ac:dyDescent="0.2">
      <c r="A280" s="63"/>
      <c r="B280" s="142" t="s">
        <v>858</v>
      </c>
      <c r="C280" s="86"/>
      <c r="D280" s="65"/>
      <c r="E280" s="74"/>
      <c r="F280" s="74"/>
      <c r="G280" s="74"/>
      <c r="H280" s="74"/>
      <c r="I280" s="74"/>
    </row>
  </sheetData>
  <mergeCells count="15">
    <mergeCell ref="A255:F255"/>
    <mergeCell ref="A18:F18"/>
    <mergeCell ref="A241:A246"/>
    <mergeCell ref="A7:I7"/>
    <mergeCell ref="A19:F19"/>
    <mergeCell ref="A20:I20"/>
    <mergeCell ref="A211:F211"/>
    <mergeCell ref="A212:I212"/>
    <mergeCell ref="B263:F263"/>
    <mergeCell ref="D268:I268"/>
    <mergeCell ref="A256:I256"/>
    <mergeCell ref="A257:I257"/>
    <mergeCell ref="B259:F259"/>
    <mergeCell ref="B260:F260"/>
    <mergeCell ref="B261:F261"/>
  </mergeCells>
  <printOptions horizontalCentered="1"/>
  <pageMargins left="0.27559055118110198" right="0.15748031496063" top="0.69" bottom="0.53" header="0.45" footer="0.196850393700787"/>
  <pageSetup paperSize="9" scale="80" orientation="landscape" r:id="rId1"/>
  <headerFooter alignWithMargins="0">
    <oddFooter>&amp;CStrana &amp;P od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574"/>
  <sheetViews>
    <sheetView view="pageBreakPreview" topLeftCell="A86" zoomScale="85" zoomScaleSheetLayoutView="85" workbookViewId="0">
      <selection activeCell="B101" sqref="B101"/>
    </sheetView>
  </sheetViews>
  <sheetFormatPr defaultRowHeight="12.75" x14ac:dyDescent="0.2"/>
  <cols>
    <col min="1" max="1" width="5.7109375" style="2" customWidth="1"/>
    <col min="2" max="2" width="85.7109375" style="4" customWidth="1"/>
    <col min="3" max="5" width="10.7109375" style="2" customWidth="1"/>
    <col min="6" max="7" width="10.7109375" style="8" customWidth="1"/>
    <col min="8" max="9" width="10.7109375" style="2" customWidth="1"/>
  </cols>
  <sheetData>
    <row r="1" spans="1:9" s="76" customFormat="1" ht="30" customHeight="1" x14ac:dyDescent="0.2">
      <c r="A1" s="721" t="s">
        <v>30</v>
      </c>
      <c r="B1" s="722" t="s">
        <v>994</v>
      </c>
      <c r="C1" s="84"/>
      <c r="D1" s="84"/>
      <c r="E1" s="78"/>
      <c r="F1" s="78"/>
      <c r="G1" s="78"/>
      <c r="H1" s="752"/>
      <c r="I1" s="753"/>
    </row>
    <row r="2" spans="1:9" s="2" customFormat="1" ht="15" customHeight="1" x14ac:dyDescent="0.2">
      <c r="A2" s="173">
        <v>1</v>
      </c>
      <c r="B2" s="435">
        <v>2</v>
      </c>
      <c r="C2" s="173">
        <v>3</v>
      </c>
      <c r="D2" s="436">
        <v>4</v>
      </c>
      <c r="E2" s="436">
        <v>5</v>
      </c>
      <c r="F2" s="436">
        <v>6</v>
      </c>
      <c r="G2" s="436">
        <v>7</v>
      </c>
      <c r="H2" s="436">
        <v>8</v>
      </c>
      <c r="I2" s="436">
        <v>9</v>
      </c>
    </row>
    <row r="3" spans="1:9" s="2" customFormat="1" ht="38.25" x14ac:dyDescent="0.2">
      <c r="A3" s="437" t="s">
        <v>819</v>
      </c>
      <c r="B3" s="437" t="s">
        <v>85</v>
      </c>
      <c r="C3" s="437" t="s">
        <v>69</v>
      </c>
      <c r="D3" s="437" t="s">
        <v>943</v>
      </c>
      <c r="E3" s="437" t="s">
        <v>821</v>
      </c>
      <c r="F3" s="437" t="s">
        <v>829</v>
      </c>
      <c r="G3" s="437" t="s">
        <v>828</v>
      </c>
      <c r="H3" s="437" t="s">
        <v>827</v>
      </c>
      <c r="I3" s="437" t="s">
        <v>822</v>
      </c>
    </row>
    <row r="4" spans="1:9" s="2" customFormat="1" x14ac:dyDescent="0.2">
      <c r="A4" s="239"/>
      <c r="B4" s="240"/>
      <c r="C4" s="241"/>
      <c r="D4" s="242"/>
      <c r="E4" s="242"/>
      <c r="F4" s="242"/>
      <c r="G4" s="40"/>
      <c r="H4" s="40"/>
      <c r="I4" s="40"/>
    </row>
    <row r="5" spans="1:9" s="2" customFormat="1" ht="15" customHeight="1" x14ac:dyDescent="0.2">
      <c r="A5" s="333"/>
      <c r="B5" s="341" t="s">
        <v>281</v>
      </c>
      <c r="C5" s="768"/>
      <c r="D5" s="330"/>
      <c r="E5" s="321"/>
      <c r="F5" s="321"/>
      <c r="G5" s="40"/>
      <c r="H5" s="40"/>
      <c r="I5" s="40"/>
    </row>
    <row r="6" spans="1:9" s="2" customFormat="1" ht="12" customHeight="1" x14ac:dyDescent="0.2">
      <c r="A6" s="333"/>
      <c r="B6" s="341"/>
      <c r="C6" s="768"/>
      <c r="D6" s="330"/>
      <c r="E6" s="321"/>
      <c r="F6" s="321"/>
      <c r="G6" s="40"/>
      <c r="H6" s="40"/>
      <c r="I6" s="40"/>
    </row>
    <row r="7" spans="1:9" s="2" customFormat="1" ht="15" customHeight="1" x14ac:dyDescent="0.2">
      <c r="A7" s="835" t="s">
        <v>971</v>
      </c>
      <c r="B7" s="835"/>
      <c r="C7" s="835"/>
      <c r="D7" s="835"/>
      <c r="E7" s="835"/>
      <c r="F7" s="835"/>
      <c r="G7" s="835"/>
      <c r="H7" s="835"/>
      <c r="I7" s="835"/>
    </row>
    <row r="8" spans="1:9" s="2" customFormat="1" x14ac:dyDescent="0.2">
      <c r="A8" s="239"/>
      <c r="B8" s="240"/>
      <c r="C8" s="241"/>
      <c r="D8" s="242"/>
      <c r="E8" s="242"/>
      <c r="F8" s="242"/>
      <c r="G8" s="40"/>
      <c r="H8" s="40"/>
      <c r="I8" s="40"/>
    </row>
    <row r="9" spans="1:9" s="2" customFormat="1" ht="30" customHeight="1" x14ac:dyDescent="0.2">
      <c r="A9" s="760" t="s">
        <v>0</v>
      </c>
      <c r="B9" s="769" t="s">
        <v>3</v>
      </c>
      <c r="C9" s="120"/>
      <c r="D9" s="122"/>
      <c r="E9" s="122"/>
      <c r="F9" s="120"/>
      <c r="G9" s="120"/>
      <c r="H9" s="120"/>
      <c r="I9" s="123"/>
    </row>
    <row r="10" spans="1:9" s="2" customFormat="1" ht="30" customHeight="1" x14ac:dyDescent="0.2">
      <c r="A10" s="454">
        <v>1</v>
      </c>
      <c r="B10" s="439" t="s">
        <v>995</v>
      </c>
      <c r="C10" s="440"/>
      <c r="D10" s="440"/>
      <c r="E10" s="440"/>
      <c r="F10" s="441"/>
      <c r="G10" s="441"/>
      <c r="H10" s="87"/>
      <c r="I10" s="87"/>
    </row>
    <row r="11" spans="1:9" s="2" customFormat="1" ht="15" customHeight="1" x14ac:dyDescent="0.2">
      <c r="A11" s="443"/>
      <c r="B11" s="442" t="s">
        <v>380</v>
      </c>
      <c r="C11" s="443" t="s">
        <v>28</v>
      </c>
      <c r="D11" s="444">
        <v>8</v>
      </c>
      <c r="E11" s="570"/>
      <c r="F11" s="571"/>
      <c r="G11" s="571"/>
      <c r="H11" s="572"/>
      <c r="I11" s="573"/>
    </row>
    <row r="12" spans="1:9" s="2" customFormat="1" ht="30" customHeight="1" x14ac:dyDescent="0.2">
      <c r="A12" s="454">
        <v>2</v>
      </c>
      <c r="B12" s="439" t="s">
        <v>996</v>
      </c>
      <c r="C12" s="440"/>
      <c r="D12" s="440"/>
      <c r="E12" s="440"/>
      <c r="F12" s="441"/>
      <c r="G12" s="441"/>
      <c r="H12" s="87"/>
      <c r="I12" s="87"/>
    </row>
    <row r="13" spans="1:9" s="2" customFormat="1" ht="15" customHeight="1" x14ac:dyDescent="0.2">
      <c r="A13" s="443"/>
      <c r="B13" s="442" t="s">
        <v>381</v>
      </c>
      <c r="C13" s="443" t="s">
        <v>28</v>
      </c>
      <c r="D13" s="444">
        <v>6</v>
      </c>
      <c r="E13" s="570"/>
      <c r="F13" s="571"/>
      <c r="G13" s="571"/>
      <c r="H13" s="572"/>
      <c r="I13" s="573"/>
    </row>
    <row r="14" spans="1:9" s="2" customFormat="1" ht="30" customHeight="1" x14ac:dyDescent="0.2">
      <c r="A14" s="454">
        <v>3</v>
      </c>
      <c r="B14" s="439" t="s">
        <v>997</v>
      </c>
      <c r="C14" s="440"/>
      <c r="D14" s="440"/>
      <c r="E14" s="440"/>
      <c r="F14" s="441"/>
      <c r="G14" s="441"/>
      <c r="H14" s="87"/>
      <c r="I14" s="87"/>
    </row>
    <row r="15" spans="1:9" s="2" customFormat="1" ht="15" customHeight="1" x14ac:dyDescent="0.2">
      <c r="A15" s="443"/>
      <c r="B15" s="442" t="s">
        <v>382</v>
      </c>
      <c r="C15" s="443" t="s">
        <v>28</v>
      </c>
      <c r="D15" s="444">
        <v>11</v>
      </c>
      <c r="E15" s="570"/>
      <c r="F15" s="571"/>
      <c r="G15" s="571"/>
      <c r="H15" s="572"/>
      <c r="I15" s="573"/>
    </row>
    <row r="16" spans="1:9" s="2" customFormat="1" ht="30" customHeight="1" x14ac:dyDescent="0.2">
      <c r="A16" s="454">
        <v>4</v>
      </c>
      <c r="B16" s="439" t="s">
        <v>998</v>
      </c>
      <c r="C16" s="440"/>
      <c r="D16" s="440"/>
      <c r="E16" s="440"/>
      <c r="F16" s="441"/>
      <c r="G16" s="441"/>
      <c r="H16" s="87"/>
      <c r="I16" s="87"/>
    </row>
    <row r="17" spans="1:9" s="2" customFormat="1" ht="15" customHeight="1" x14ac:dyDescent="0.2">
      <c r="A17" s="443"/>
      <c r="B17" s="442" t="s">
        <v>383</v>
      </c>
      <c r="C17" s="443" t="s">
        <v>4</v>
      </c>
      <c r="D17" s="444">
        <v>80</v>
      </c>
      <c r="E17" s="570"/>
      <c r="F17" s="571"/>
      <c r="G17" s="571"/>
      <c r="H17" s="572"/>
      <c r="I17" s="573"/>
    </row>
    <row r="18" spans="1:9" s="2" customFormat="1" ht="30" customHeight="1" x14ac:dyDescent="0.2">
      <c r="A18" s="454">
        <v>5</v>
      </c>
      <c r="B18" s="439" t="s">
        <v>999</v>
      </c>
      <c r="C18" s="440"/>
      <c r="D18" s="440"/>
      <c r="E18" s="440"/>
      <c r="F18" s="441"/>
      <c r="G18" s="441"/>
      <c r="H18" s="87"/>
      <c r="I18" s="87"/>
    </row>
    <row r="19" spans="1:9" s="2" customFormat="1" ht="15" customHeight="1" x14ac:dyDescent="0.2">
      <c r="A19" s="443"/>
      <c r="B19" s="442" t="s">
        <v>384</v>
      </c>
      <c r="C19" s="443" t="s">
        <v>4</v>
      </c>
      <c r="D19" s="444">
        <v>90</v>
      </c>
      <c r="E19" s="570"/>
      <c r="F19" s="571"/>
      <c r="G19" s="571"/>
      <c r="H19" s="572"/>
      <c r="I19" s="573"/>
    </row>
    <row r="20" spans="1:9" s="2" customFormat="1" ht="15" customHeight="1" x14ac:dyDescent="0.2">
      <c r="A20" s="445"/>
      <c r="B20" s="433"/>
      <c r="C20" s="41"/>
      <c r="D20" s="41"/>
      <c r="E20" s="41"/>
      <c r="F20" s="438"/>
      <c r="G20" s="438"/>
      <c r="H20" s="40"/>
      <c r="I20" s="40"/>
    </row>
    <row r="21" spans="1:9" s="7" customFormat="1" ht="30" customHeight="1" x14ac:dyDescent="0.2">
      <c r="A21" s="796" t="s">
        <v>1000</v>
      </c>
      <c r="B21" s="797"/>
      <c r="C21" s="797"/>
      <c r="D21" s="797"/>
      <c r="E21" s="797"/>
      <c r="F21" s="798"/>
      <c r="G21" s="619">
        <f>SUM(G10:G19)</f>
        <v>0</v>
      </c>
      <c r="H21" s="619">
        <f t="shared" ref="H21:I21" si="0">SUM(H10:H19)</f>
        <v>0</v>
      </c>
      <c r="I21" s="619">
        <f t="shared" si="0"/>
        <v>0</v>
      </c>
    </row>
    <row r="22" spans="1:9" s="2" customFormat="1" x14ac:dyDescent="0.2">
      <c r="A22" s="795"/>
      <c r="B22" s="795"/>
      <c r="C22" s="795"/>
      <c r="D22" s="795"/>
      <c r="E22" s="795"/>
      <c r="F22" s="795"/>
      <c r="G22" s="795"/>
      <c r="H22" s="795"/>
      <c r="I22" s="795"/>
    </row>
    <row r="23" spans="1:9" s="2" customFormat="1" ht="30" customHeight="1" x14ac:dyDescent="0.2">
      <c r="A23" s="760" t="s">
        <v>5</v>
      </c>
      <c r="B23" s="769" t="s">
        <v>385</v>
      </c>
      <c r="C23" s="120"/>
      <c r="D23" s="122"/>
      <c r="E23" s="122"/>
      <c r="F23" s="120"/>
      <c r="G23" s="120"/>
      <c r="H23" s="120"/>
      <c r="I23" s="123"/>
    </row>
    <row r="24" spans="1:9" s="2" customFormat="1" ht="45" customHeight="1" x14ac:dyDescent="0.2">
      <c r="A24" s="454">
        <v>1</v>
      </c>
      <c r="B24" s="446" t="s">
        <v>1001</v>
      </c>
      <c r="C24" s="440"/>
      <c r="D24" s="440"/>
      <c r="E24" s="440"/>
      <c r="F24" s="449"/>
      <c r="G24" s="449"/>
      <c r="H24" s="6"/>
      <c r="I24" s="6"/>
    </row>
    <row r="25" spans="1:9" s="2" customFormat="1" ht="15" customHeight="1" x14ac:dyDescent="0.2">
      <c r="A25" s="443"/>
      <c r="B25" s="442" t="s">
        <v>386</v>
      </c>
      <c r="C25" s="443" t="s">
        <v>28</v>
      </c>
      <c r="D25" s="465">
        <v>8</v>
      </c>
      <c r="E25" s="570"/>
      <c r="F25" s="571"/>
      <c r="G25" s="571"/>
      <c r="H25" s="572"/>
      <c r="I25" s="573"/>
    </row>
    <row r="26" spans="1:9" s="2" customFormat="1" ht="45" customHeight="1" x14ac:dyDescent="0.2">
      <c r="A26" s="454">
        <v>2</v>
      </c>
      <c r="B26" s="439" t="s">
        <v>387</v>
      </c>
      <c r="C26" s="440"/>
      <c r="D26" s="440"/>
      <c r="E26" s="440"/>
      <c r="F26" s="449"/>
      <c r="G26" s="449"/>
      <c r="H26" s="6"/>
      <c r="I26" s="6"/>
    </row>
    <row r="27" spans="1:9" s="2" customFormat="1" ht="15" customHeight="1" x14ac:dyDescent="0.2">
      <c r="A27" s="443"/>
      <c r="B27" s="442" t="s">
        <v>388</v>
      </c>
      <c r="C27" s="443" t="s">
        <v>28</v>
      </c>
      <c r="D27" s="465">
        <v>12</v>
      </c>
      <c r="E27" s="570"/>
      <c r="F27" s="571"/>
      <c r="G27" s="571"/>
      <c r="H27" s="572"/>
      <c r="I27" s="573"/>
    </row>
    <row r="28" spans="1:9" s="2" customFormat="1" ht="15" customHeight="1" x14ac:dyDescent="0.2">
      <c r="A28" s="111"/>
      <c r="B28" s="434"/>
      <c r="C28" s="40"/>
      <c r="D28" s="40"/>
      <c r="E28" s="40"/>
      <c r="F28" s="43"/>
      <c r="G28" s="43"/>
      <c r="H28" s="40"/>
      <c r="I28" s="40"/>
    </row>
    <row r="29" spans="1:9" s="7" customFormat="1" ht="30" customHeight="1" x14ac:dyDescent="0.2">
      <c r="A29" s="796" t="s">
        <v>1002</v>
      </c>
      <c r="B29" s="797"/>
      <c r="C29" s="797"/>
      <c r="D29" s="797"/>
      <c r="E29" s="797"/>
      <c r="F29" s="798"/>
      <c r="G29" s="619">
        <f>SUM(G24:G27)</f>
        <v>0</v>
      </c>
      <c r="H29" s="619">
        <f t="shared" ref="H29:I29" si="1">SUM(H24:H27)</f>
        <v>0</v>
      </c>
      <c r="I29" s="619">
        <f t="shared" si="1"/>
        <v>0</v>
      </c>
    </row>
    <row r="30" spans="1:9" s="2" customFormat="1" ht="15" customHeight="1" x14ac:dyDescent="0.2">
      <c r="A30" s="795"/>
      <c r="B30" s="795"/>
      <c r="C30" s="795"/>
      <c r="D30" s="795"/>
      <c r="E30" s="795"/>
      <c r="F30" s="795"/>
      <c r="G30" s="795"/>
      <c r="H30" s="795"/>
      <c r="I30" s="795"/>
    </row>
    <row r="31" spans="1:9" s="2" customFormat="1" ht="30" customHeight="1" x14ac:dyDescent="0.2">
      <c r="A31" s="760" t="s">
        <v>10</v>
      </c>
      <c r="B31" s="769" t="s">
        <v>389</v>
      </c>
      <c r="C31" s="120"/>
      <c r="D31" s="122"/>
      <c r="E31" s="122"/>
      <c r="F31" s="120"/>
      <c r="G31" s="120"/>
      <c r="H31" s="120"/>
      <c r="I31" s="123"/>
    </row>
    <row r="32" spans="1:9" s="2" customFormat="1" ht="105" customHeight="1" x14ac:dyDescent="0.2">
      <c r="A32" s="454">
        <v>1</v>
      </c>
      <c r="B32" s="451" t="s">
        <v>390</v>
      </c>
      <c r="C32" s="461"/>
      <c r="D32" s="462"/>
      <c r="E32" s="462"/>
      <c r="F32" s="449"/>
      <c r="G32" s="449"/>
      <c r="H32" s="6"/>
      <c r="I32" s="6"/>
    </row>
    <row r="33" spans="1:9" s="2" customFormat="1" ht="15" customHeight="1" x14ac:dyDescent="0.2">
      <c r="A33" s="455"/>
      <c r="B33" s="447" t="s">
        <v>391</v>
      </c>
      <c r="C33" s="455"/>
      <c r="D33" s="455"/>
      <c r="E33" s="463"/>
      <c r="F33" s="464"/>
      <c r="G33" s="464"/>
      <c r="H33" s="133"/>
      <c r="I33" s="133"/>
    </row>
    <row r="34" spans="1:9" s="2" customFormat="1" ht="15" customHeight="1" x14ac:dyDescent="0.2">
      <c r="A34" s="455"/>
      <c r="B34" s="460" t="s">
        <v>29</v>
      </c>
      <c r="C34" s="452" t="s">
        <v>4</v>
      </c>
      <c r="D34" s="453">
        <v>25</v>
      </c>
      <c r="E34" s="615"/>
      <c r="F34" s="616"/>
      <c r="G34" s="616"/>
      <c r="H34" s="617"/>
      <c r="I34" s="618"/>
    </row>
    <row r="35" spans="1:9" s="2" customFormat="1" ht="15" customHeight="1" x14ac:dyDescent="0.2">
      <c r="A35" s="455"/>
      <c r="B35" s="460" t="s">
        <v>6</v>
      </c>
      <c r="C35" s="173" t="s">
        <v>4</v>
      </c>
      <c r="D35" s="453">
        <v>70</v>
      </c>
      <c r="E35" s="570"/>
      <c r="F35" s="571"/>
      <c r="G35" s="571"/>
      <c r="H35" s="572"/>
      <c r="I35" s="573"/>
    </row>
    <row r="36" spans="1:9" s="2" customFormat="1" ht="15" customHeight="1" x14ac:dyDescent="0.2">
      <c r="A36" s="455"/>
      <c r="B36" s="460" t="s">
        <v>7</v>
      </c>
      <c r="C36" s="452" t="s">
        <v>4</v>
      </c>
      <c r="D36" s="453">
        <v>45</v>
      </c>
      <c r="E36" s="570"/>
      <c r="F36" s="571"/>
      <c r="G36" s="571"/>
      <c r="H36" s="572"/>
      <c r="I36" s="573"/>
    </row>
    <row r="37" spans="1:9" s="2" customFormat="1" ht="15" customHeight="1" x14ac:dyDescent="0.2">
      <c r="A37" s="443"/>
      <c r="B37" s="460" t="s">
        <v>8</v>
      </c>
      <c r="C37" s="452" t="s">
        <v>4</v>
      </c>
      <c r="D37" s="453">
        <v>12</v>
      </c>
      <c r="E37" s="570"/>
      <c r="F37" s="571"/>
      <c r="G37" s="571"/>
      <c r="H37" s="572"/>
      <c r="I37" s="573"/>
    </row>
    <row r="38" spans="1:9" s="2" customFormat="1" ht="15" customHeight="1" x14ac:dyDescent="0.2">
      <c r="A38" s="454">
        <v>2</v>
      </c>
      <c r="B38" s="457" t="s">
        <v>393</v>
      </c>
      <c r="C38" s="440"/>
      <c r="D38" s="440"/>
      <c r="E38" s="462"/>
      <c r="F38" s="449"/>
      <c r="G38" s="449"/>
      <c r="H38" s="6"/>
      <c r="I38" s="6"/>
    </row>
    <row r="39" spans="1:9" s="2" customFormat="1" ht="15" customHeight="1" x14ac:dyDescent="0.2">
      <c r="A39" s="455"/>
      <c r="B39" s="458" t="s">
        <v>394</v>
      </c>
      <c r="C39" s="455"/>
      <c r="D39" s="455"/>
      <c r="E39" s="463"/>
      <c r="F39" s="464"/>
      <c r="G39" s="464"/>
      <c r="H39" s="133"/>
      <c r="I39" s="133"/>
    </row>
    <row r="40" spans="1:9" s="2" customFormat="1" ht="15" customHeight="1" x14ac:dyDescent="0.2">
      <c r="A40" s="455"/>
      <c r="B40" s="458" t="s">
        <v>392</v>
      </c>
      <c r="C40" s="455"/>
      <c r="D40" s="455"/>
      <c r="E40" s="463"/>
      <c r="F40" s="464"/>
      <c r="G40" s="464"/>
      <c r="H40" s="133"/>
      <c r="I40" s="133"/>
    </row>
    <row r="41" spans="1:9" s="2" customFormat="1" ht="15" customHeight="1" x14ac:dyDescent="0.2">
      <c r="A41" s="443"/>
      <c r="B41" s="459" t="s">
        <v>9</v>
      </c>
      <c r="C41" s="443" t="s">
        <v>28</v>
      </c>
      <c r="D41" s="465">
        <v>12</v>
      </c>
      <c r="E41" s="570"/>
      <c r="F41" s="571"/>
      <c r="G41" s="571"/>
      <c r="H41" s="572"/>
      <c r="I41" s="573"/>
    </row>
    <row r="42" spans="1:9" s="2" customFormat="1" ht="30" customHeight="1" x14ac:dyDescent="0.2">
      <c r="A42" s="454">
        <v>3</v>
      </c>
      <c r="B42" s="439" t="s">
        <v>783</v>
      </c>
      <c r="C42" s="440"/>
      <c r="D42" s="440"/>
      <c r="E42" s="462"/>
      <c r="F42" s="449"/>
      <c r="G42" s="449"/>
      <c r="H42" s="6"/>
      <c r="I42" s="6"/>
    </row>
    <row r="43" spans="1:9" s="2" customFormat="1" ht="15" customHeight="1" x14ac:dyDescent="0.2">
      <c r="A43" s="443"/>
      <c r="B43" s="442" t="s">
        <v>395</v>
      </c>
      <c r="C43" s="443" t="s">
        <v>28</v>
      </c>
      <c r="D43" s="465">
        <v>4</v>
      </c>
      <c r="E43" s="570"/>
      <c r="F43" s="571"/>
      <c r="G43" s="571"/>
      <c r="H43" s="572"/>
      <c r="I43" s="573"/>
    </row>
    <row r="44" spans="1:9" s="2" customFormat="1" ht="15" customHeight="1" x14ac:dyDescent="0.2">
      <c r="A44" s="440"/>
      <c r="B44" s="439"/>
      <c r="C44" s="440"/>
      <c r="D44" s="440"/>
      <c r="E44" s="462"/>
      <c r="F44" s="449"/>
      <c r="G44" s="449"/>
      <c r="H44" s="6"/>
      <c r="I44" s="6"/>
    </row>
    <row r="45" spans="1:9" s="2" customFormat="1" ht="15" customHeight="1" x14ac:dyDescent="0.2">
      <c r="A45" s="456">
        <v>4</v>
      </c>
      <c r="B45" s="447" t="s">
        <v>396</v>
      </c>
      <c r="C45" s="455"/>
      <c r="D45" s="455"/>
      <c r="E45" s="463"/>
      <c r="F45" s="464"/>
      <c r="G45" s="464"/>
      <c r="H45" s="133"/>
      <c r="I45" s="133"/>
    </row>
    <row r="46" spans="1:9" s="2" customFormat="1" ht="15" customHeight="1" x14ac:dyDescent="0.2">
      <c r="A46" s="443"/>
      <c r="B46" s="442" t="s">
        <v>397</v>
      </c>
      <c r="C46" s="443" t="s">
        <v>4</v>
      </c>
      <c r="D46" s="465">
        <v>152</v>
      </c>
      <c r="E46" s="570"/>
      <c r="F46" s="571"/>
      <c r="G46" s="571"/>
      <c r="H46" s="572"/>
      <c r="I46" s="573"/>
    </row>
    <row r="47" spans="1:9" s="2" customFormat="1" ht="15" customHeight="1" x14ac:dyDescent="0.2">
      <c r="A47" s="445"/>
      <c r="B47" s="447"/>
      <c r="C47" s="445"/>
      <c r="D47" s="445"/>
      <c r="E47" s="41"/>
      <c r="F47" s="438"/>
      <c r="G47" s="438"/>
      <c r="H47" s="40"/>
      <c r="I47" s="40"/>
    </row>
    <row r="48" spans="1:9" s="7" customFormat="1" ht="30" customHeight="1" x14ac:dyDescent="0.2">
      <c r="A48" s="796" t="s">
        <v>1003</v>
      </c>
      <c r="B48" s="797"/>
      <c r="C48" s="797"/>
      <c r="D48" s="797"/>
      <c r="E48" s="797"/>
      <c r="F48" s="798"/>
      <c r="G48" s="619">
        <f>SUM(G32:G47)</f>
        <v>0</v>
      </c>
      <c r="H48" s="619">
        <f t="shared" ref="H48:I48" si="2">SUM(H32:H47)</f>
        <v>0</v>
      </c>
      <c r="I48" s="619">
        <f t="shared" si="2"/>
        <v>0</v>
      </c>
    </row>
    <row r="49" spans="1:9" s="2" customFormat="1" ht="15" customHeight="1" x14ac:dyDescent="0.2">
      <c r="A49" s="795"/>
      <c r="B49" s="795"/>
      <c r="C49" s="795"/>
      <c r="D49" s="795"/>
      <c r="E49" s="795"/>
      <c r="F49" s="795"/>
      <c r="G49" s="795"/>
      <c r="H49" s="795"/>
      <c r="I49" s="795"/>
    </row>
    <row r="50" spans="1:9" s="2" customFormat="1" ht="30" customHeight="1" x14ac:dyDescent="0.2">
      <c r="A50" s="760" t="s">
        <v>22</v>
      </c>
      <c r="B50" s="769" t="s">
        <v>398</v>
      </c>
      <c r="C50" s="120"/>
      <c r="D50" s="122"/>
      <c r="E50" s="122"/>
      <c r="F50" s="120"/>
      <c r="G50" s="120"/>
      <c r="H50" s="120"/>
      <c r="I50" s="123"/>
    </row>
    <row r="51" spans="1:9" s="2" customFormat="1" ht="105" customHeight="1" x14ac:dyDescent="0.2">
      <c r="A51" s="484">
        <v>1</v>
      </c>
      <c r="B51" s="472" t="s">
        <v>399</v>
      </c>
      <c r="C51" s="473"/>
      <c r="D51" s="473"/>
      <c r="E51" s="473"/>
      <c r="F51" s="474"/>
      <c r="G51" s="474"/>
      <c r="H51" s="148"/>
      <c r="I51" s="148"/>
    </row>
    <row r="52" spans="1:9" s="2" customFormat="1" ht="15" customHeight="1" x14ac:dyDescent="0.2">
      <c r="A52" s="475"/>
      <c r="B52" s="468" t="s">
        <v>400</v>
      </c>
      <c r="C52" s="475"/>
      <c r="D52" s="475"/>
      <c r="E52" s="475"/>
      <c r="F52" s="476"/>
      <c r="G52" s="476"/>
      <c r="H52" s="156"/>
      <c r="I52" s="156"/>
    </row>
    <row r="53" spans="1:9" s="2" customFormat="1" ht="15" customHeight="1" x14ac:dyDescent="0.2">
      <c r="A53" s="475"/>
      <c r="B53" s="482" t="s">
        <v>11</v>
      </c>
      <c r="C53" s="478" t="s">
        <v>4</v>
      </c>
      <c r="D53" s="479">
        <v>20</v>
      </c>
      <c r="E53" s="615"/>
      <c r="F53" s="616"/>
      <c r="G53" s="616"/>
      <c r="H53" s="617"/>
      <c r="I53" s="618"/>
    </row>
    <row r="54" spans="1:9" s="2" customFormat="1" ht="15" customHeight="1" x14ac:dyDescent="0.2">
      <c r="A54" s="475"/>
      <c r="B54" s="482" t="s">
        <v>12</v>
      </c>
      <c r="C54" s="478" t="s">
        <v>4</v>
      </c>
      <c r="D54" s="479">
        <v>40</v>
      </c>
      <c r="E54" s="570"/>
      <c r="F54" s="571"/>
      <c r="G54" s="571"/>
      <c r="H54" s="572"/>
      <c r="I54" s="573"/>
    </row>
    <row r="55" spans="1:9" s="2" customFormat="1" ht="15" customHeight="1" x14ac:dyDescent="0.2">
      <c r="A55" s="475"/>
      <c r="B55" s="482" t="s">
        <v>13</v>
      </c>
      <c r="C55" s="478" t="s">
        <v>4</v>
      </c>
      <c r="D55" s="479">
        <v>30</v>
      </c>
      <c r="E55" s="570"/>
      <c r="F55" s="571"/>
      <c r="G55" s="571"/>
      <c r="H55" s="572"/>
      <c r="I55" s="573"/>
    </row>
    <row r="56" spans="1:9" s="2" customFormat="1" ht="15" customHeight="1" x14ac:dyDescent="0.2">
      <c r="A56" s="475"/>
      <c r="B56" s="482" t="s">
        <v>14</v>
      </c>
      <c r="C56" s="478" t="s">
        <v>4</v>
      </c>
      <c r="D56" s="479">
        <v>30</v>
      </c>
      <c r="E56" s="570"/>
      <c r="F56" s="571"/>
      <c r="G56" s="571"/>
      <c r="H56" s="572"/>
      <c r="I56" s="573"/>
    </row>
    <row r="57" spans="1:9" s="2" customFormat="1" ht="15" customHeight="1" x14ac:dyDescent="0.2">
      <c r="A57" s="477"/>
      <c r="B57" s="482" t="s">
        <v>15</v>
      </c>
      <c r="C57" s="478" t="s">
        <v>4</v>
      </c>
      <c r="D57" s="479">
        <v>110</v>
      </c>
      <c r="E57" s="570"/>
      <c r="F57" s="571"/>
      <c r="G57" s="571"/>
      <c r="H57" s="572"/>
      <c r="I57" s="573"/>
    </row>
    <row r="58" spans="1:9" s="2" customFormat="1" ht="30" customHeight="1" x14ac:dyDescent="0.2">
      <c r="A58" s="484">
        <v>2</v>
      </c>
      <c r="B58" s="480" t="s">
        <v>401</v>
      </c>
      <c r="C58" s="473"/>
      <c r="D58" s="473"/>
      <c r="E58" s="473"/>
      <c r="F58" s="474"/>
      <c r="G58" s="474"/>
      <c r="H58" s="148"/>
      <c r="I58" s="148"/>
    </row>
    <row r="59" spans="1:9" s="2" customFormat="1" ht="15" customHeight="1" x14ac:dyDescent="0.2">
      <c r="A59" s="475"/>
      <c r="B59" s="468" t="s">
        <v>402</v>
      </c>
      <c r="C59" s="475"/>
      <c r="D59" s="475"/>
      <c r="E59" s="475"/>
      <c r="F59" s="476"/>
      <c r="G59" s="476"/>
      <c r="H59" s="156"/>
      <c r="I59" s="156"/>
    </row>
    <row r="60" spans="1:9" s="2" customFormat="1" ht="15" customHeight="1" x14ac:dyDescent="0.2">
      <c r="A60" s="475"/>
      <c r="B60" s="483" t="s">
        <v>16</v>
      </c>
      <c r="C60" s="478" t="s">
        <v>28</v>
      </c>
      <c r="D60" s="479">
        <v>1</v>
      </c>
      <c r="E60" s="615"/>
      <c r="F60" s="616"/>
      <c r="G60" s="616"/>
      <c r="H60" s="617"/>
      <c r="I60" s="618"/>
    </row>
    <row r="61" spans="1:9" s="2" customFormat="1" ht="15" customHeight="1" x14ac:dyDescent="0.2">
      <c r="A61" s="475"/>
      <c r="B61" s="483" t="s">
        <v>17</v>
      </c>
      <c r="C61" s="478" t="s">
        <v>28</v>
      </c>
      <c r="D61" s="479">
        <v>1</v>
      </c>
      <c r="E61" s="570"/>
      <c r="F61" s="571"/>
      <c r="G61" s="571"/>
      <c r="H61" s="572"/>
      <c r="I61" s="573"/>
    </row>
    <row r="62" spans="1:9" s="2" customFormat="1" ht="15" customHeight="1" x14ac:dyDescent="0.2">
      <c r="A62" s="475"/>
      <c r="B62" s="483" t="s">
        <v>18</v>
      </c>
      <c r="C62" s="478" t="s">
        <v>28</v>
      </c>
      <c r="D62" s="479">
        <v>9</v>
      </c>
      <c r="E62" s="570"/>
      <c r="F62" s="571"/>
      <c r="G62" s="571"/>
      <c r="H62" s="572"/>
      <c r="I62" s="573"/>
    </row>
    <row r="63" spans="1:9" s="2" customFormat="1" ht="15" customHeight="1" x14ac:dyDescent="0.2">
      <c r="A63" s="477"/>
      <c r="B63" s="483" t="s">
        <v>19</v>
      </c>
      <c r="C63" s="478" t="s">
        <v>28</v>
      </c>
      <c r="D63" s="479">
        <v>9</v>
      </c>
      <c r="E63" s="570"/>
      <c r="F63" s="571"/>
      <c r="G63" s="571"/>
      <c r="H63" s="572"/>
      <c r="I63" s="573"/>
    </row>
    <row r="64" spans="1:9" s="2" customFormat="1" ht="30" customHeight="1" x14ac:dyDescent="0.2">
      <c r="A64" s="484">
        <v>3</v>
      </c>
      <c r="B64" s="480" t="s">
        <v>1004</v>
      </c>
      <c r="C64" s="473"/>
      <c r="D64" s="473"/>
      <c r="E64" s="473"/>
      <c r="F64" s="474"/>
      <c r="G64" s="474"/>
      <c r="H64" s="148"/>
      <c r="I64" s="148"/>
    </row>
    <row r="65" spans="1:9" s="2" customFormat="1" ht="15" customHeight="1" x14ac:dyDescent="0.2">
      <c r="A65" s="475"/>
      <c r="B65" s="468" t="s">
        <v>402</v>
      </c>
      <c r="C65" s="475"/>
      <c r="D65" s="475"/>
      <c r="E65" s="475"/>
      <c r="F65" s="476"/>
      <c r="G65" s="476"/>
      <c r="H65" s="156"/>
      <c r="I65" s="156"/>
    </row>
    <row r="66" spans="1:9" s="2" customFormat="1" ht="15" customHeight="1" x14ac:dyDescent="0.2">
      <c r="A66" s="477"/>
      <c r="B66" s="481" t="s">
        <v>20</v>
      </c>
      <c r="C66" s="477" t="s">
        <v>28</v>
      </c>
      <c r="D66" s="465">
        <v>9</v>
      </c>
      <c r="E66" s="570"/>
      <c r="F66" s="571"/>
      <c r="G66" s="571"/>
      <c r="H66" s="572"/>
      <c r="I66" s="573"/>
    </row>
    <row r="67" spans="1:9" s="2" customFormat="1" ht="30" customHeight="1" x14ac:dyDescent="0.2">
      <c r="A67" s="484">
        <v>4</v>
      </c>
      <c r="B67" s="480" t="s">
        <v>403</v>
      </c>
      <c r="C67" s="473"/>
      <c r="D67" s="473"/>
      <c r="E67" s="473"/>
      <c r="F67" s="474"/>
      <c r="G67" s="474"/>
      <c r="H67" s="148"/>
      <c r="I67" s="148"/>
    </row>
    <row r="68" spans="1:9" s="2" customFormat="1" ht="15" customHeight="1" x14ac:dyDescent="0.2">
      <c r="A68" s="475"/>
      <c r="B68" s="468" t="s">
        <v>402</v>
      </c>
      <c r="C68" s="475"/>
      <c r="D68" s="475"/>
      <c r="E68" s="475"/>
      <c r="F68" s="476"/>
      <c r="G68" s="476"/>
      <c r="H68" s="156"/>
      <c r="I68" s="156"/>
    </row>
    <row r="69" spans="1:9" s="2" customFormat="1" ht="15" customHeight="1" x14ac:dyDescent="0.2">
      <c r="A69" s="477"/>
      <c r="B69" s="481" t="s">
        <v>21</v>
      </c>
      <c r="C69" s="477" t="s">
        <v>28</v>
      </c>
      <c r="D69" s="465">
        <v>35</v>
      </c>
      <c r="E69" s="570"/>
      <c r="F69" s="571"/>
      <c r="G69" s="571"/>
      <c r="H69" s="572"/>
      <c r="I69" s="573"/>
    </row>
    <row r="70" spans="1:9" s="2" customFormat="1" ht="30" customHeight="1" x14ac:dyDescent="0.2">
      <c r="A70" s="484">
        <v>5</v>
      </c>
      <c r="B70" s="480" t="s">
        <v>782</v>
      </c>
      <c r="C70" s="473"/>
      <c r="D70" s="473"/>
      <c r="E70" s="473"/>
      <c r="F70" s="474"/>
      <c r="G70" s="474"/>
      <c r="H70" s="148"/>
      <c r="I70" s="148"/>
    </row>
    <row r="71" spans="1:9" s="2" customFormat="1" ht="15" customHeight="1" x14ac:dyDescent="0.2">
      <c r="A71" s="477"/>
      <c r="B71" s="481" t="s">
        <v>395</v>
      </c>
      <c r="C71" s="477" t="s">
        <v>28</v>
      </c>
      <c r="D71" s="465">
        <v>9</v>
      </c>
      <c r="E71" s="570"/>
      <c r="F71" s="571"/>
      <c r="G71" s="571"/>
      <c r="H71" s="572"/>
      <c r="I71" s="573"/>
    </row>
    <row r="72" spans="1:9" s="2" customFormat="1" ht="30" customHeight="1" x14ac:dyDescent="0.2">
      <c r="A72" s="484">
        <v>6</v>
      </c>
      <c r="B72" s="480" t="s">
        <v>404</v>
      </c>
      <c r="C72" s="473"/>
      <c r="D72" s="486"/>
      <c r="E72" s="473"/>
      <c r="F72" s="474"/>
      <c r="G72" s="474"/>
      <c r="H72" s="148"/>
      <c r="I72" s="148"/>
    </row>
    <row r="73" spans="1:9" s="2" customFormat="1" ht="15" customHeight="1" x14ac:dyDescent="0.2">
      <c r="A73" s="477"/>
      <c r="B73" s="481" t="s">
        <v>397</v>
      </c>
      <c r="C73" s="477" t="s">
        <v>4</v>
      </c>
      <c r="D73" s="465">
        <v>230</v>
      </c>
      <c r="E73" s="570"/>
      <c r="F73" s="571"/>
      <c r="G73" s="571"/>
      <c r="H73" s="572"/>
      <c r="I73" s="573"/>
    </row>
    <row r="74" spans="1:9" s="2" customFormat="1" ht="15" customHeight="1" x14ac:dyDescent="0.2">
      <c r="A74" s="485">
        <v>7</v>
      </c>
      <c r="B74" s="468" t="s">
        <v>405</v>
      </c>
      <c r="C74" s="475"/>
      <c r="D74" s="466"/>
      <c r="E74" s="475"/>
      <c r="F74" s="476"/>
      <c r="G74" s="476"/>
      <c r="H74" s="156"/>
      <c r="I74" s="156"/>
    </row>
    <row r="75" spans="1:9" s="2" customFormat="1" ht="15" customHeight="1" x14ac:dyDescent="0.2">
      <c r="A75" s="477"/>
      <c r="B75" s="481" t="s">
        <v>406</v>
      </c>
      <c r="C75" s="477" t="s">
        <v>4</v>
      </c>
      <c r="D75" s="465">
        <v>230</v>
      </c>
      <c r="E75" s="570"/>
      <c r="F75" s="571"/>
      <c r="G75" s="571"/>
      <c r="H75" s="572"/>
      <c r="I75" s="573"/>
    </row>
    <row r="76" spans="1:9" s="2" customFormat="1" ht="15" customHeight="1" x14ac:dyDescent="0.2">
      <c r="A76" s="467"/>
      <c r="B76" s="468"/>
      <c r="C76" s="467"/>
      <c r="D76" s="469"/>
      <c r="E76" s="469"/>
      <c r="F76" s="470"/>
      <c r="G76" s="470"/>
      <c r="H76" s="471"/>
      <c r="I76" s="471"/>
    </row>
    <row r="77" spans="1:9" s="7" customFormat="1" ht="30" customHeight="1" x14ac:dyDescent="0.2">
      <c r="A77" s="796" t="s">
        <v>1005</v>
      </c>
      <c r="B77" s="797"/>
      <c r="C77" s="797"/>
      <c r="D77" s="797"/>
      <c r="E77" s="797"/>
      <c r="F77" s="798"/>
      <c r="G77" s="619">
        <f>SUM(G51:G75)</f>
        <v>0</v>
      </c>
      <c r="H77" s="619">
        <f t="shared" ref="H77:I77" si="3">SUM(H51:H75)</f>
        <v>0</v>
      </c>
      <c r="I77" s="619">
        <f t="shared" si="3"/>
        <v>0</v>
      </c>
    </row>
    <row r="78" spans="1:9" s="2" customFormat="1" ht="15" customHeight="1" x14ac:dyDescent="0.2">
      <c r="A78" s="795"/>
      <c r="B78" s="795"/>
      <c r="C78" s="795"/>
      <c r="D78" s="795"/>
      <c r="E78" s="795"/>
      <c r="F78" s="795"/>
      <c r="G78" s="795"/>
      <c r="H78" s="795"/>
      <c r="I78" s="795"/>
    </row>
    <row r="79" spans="1:9" s="2" customFormat="1" ht="30" customHeight="1" x14ac:dyDescent="0.2">
      <c r="A79" s="760" t="s">
        <v>30</v>
      </c>
      <c r="B79" s="769" t="s">
        <v>407</v>
      </c>
      <c r="C79" s="120"/>
      <c r="D79" s="122"/>
      <c r="E79" s="122"/>
      <c r="F79" s="120"/>
      <c r="G79" s="120"/>
      <c r="H79" s="120"/>
      <c r="I79" s="123"/>
    </row>
    <row r="80" spans="1:9" s="2" customFormat="1" ht="30" customHeight="1" x14ac:dyDescent="0.2">
      <c r="A80" s="484">
        <v>1</v>
      </c>
      <c r="B80" s="480" t="s">
        <v>1067</v>
      </c>
      <c r="C80" s="473"/>
      <c r="D80" s="473"/>
      <c r="E80" s="473"/>
      <c r="F80" s="474"/>
      <c r="G80" s="474"/>
      <c r="H80" s="148"/>
      <c r="I80" s="148"/>
    </row>
    <row r="81" spans="1:9" s="2" customFormat="1" ht="30" customHeight="1" x14ac:dyDescent="0.2">
      <c r="A81" s="485" t="s">
        <v>23</v>
      </c>
      <c r="B81" s="468" t="s">
        <v>408</v>
      </c>
      <c r="C81" s="475"/>
      <c r="D81" s="475"/>
      <c r="E81" s="475"/>
      <c r="F81" s="476"/>
      <c r="G81" s="476"/>
      <c r="H81" s="156"/>
      <c r="I81" s="156"/>
    </row>
    <row r="82" spans="1:9" s="2" customFormat="1" ht="30" customHeight="1" x14ac:dyDescent="0.2">
      <c r="A82" s="485" t="s">
        <v>24</v>
      </c>
      <c r="B82" s="468" t="s">
        <v>409</v>
      </c>
      <c r="C82" s="475"/>
      <c r="D82" s="475"/>
      <c r="E82" s="475"/>
      <c r="F82" s="476"/>
      <c r="G82" s="476"/>
      <c r="H82" s="156"/>
      <c r="I82" s="156"/>
    </row>
    <row r="83" spans="1:9" s="2" customFormat="1" ht="15" customHeight="1" x14ac:dyDescent="0.2">
      <c r="A83" s="485" t="s">
        <v>25</v>
      </c>
      <c r="B83" s="468" t="s">
        <v>410</v>
      </c>
      <c r="C83" s="475"/>
      <c r="D83" s="475"/>
      <c r="E83" s="475"/>
      <c r="F83" s="476"/>
      <c r="G83" s="476"/>
      <c r="H83" s="156"/>
      <c r="I83" s="156"/>
    </row>
    <row r="84" spans="1:9" s="2" customFormat="1" ht="15" customHeight="1" x14ac:dyDescent="0.2">
      <c r="A84" s="485" t="s">
        <v>26</v>
      </c>
      <c r="B84" s="468" t="s">
        <v>411</v>
      </c>
      <c r="C84" s="475"/>
      <c r="D84" s="475"/>
      <c r="E84" s="475"/>
      <c r="F84" s="476"/>
      <c r="G84" s="476"/>
      <c r="H84" s="156"/>
      <c r="I84" s="156"/>
    </row>
    <row r="85" spans="1:9" s="2" customFormat="1" ht="30" customHeight="1" x14ac:dyDescent="0.2">
      <c r="A85" s="485" t="s">
        <v>27</v>
      </c>
      <c r="B85" s="468" t="s">
        <v>412</v>
      </c>
      <c r="C85" s="475"/>
      <c r="D85" s="475"/>
      <c r="E85" s="475"/>
      <c r="F85" s="476"/>
      <c r="G85" s="476"/>
      <c r="H85" s="156"/>
      <c r="I85" s="156"/>
    </row>
    <row r="86" spans="1:9" s="2" customFormat="1" ht="15" customHeight="1" x14ac:dyDescent="0.2">
      <c r="A86" s="475"/>
      <c r="B86" s="468" t="s">
        <v>413</v>
      </c>
      <c r="C86" s="475"/>
      <c r="D86" s="475"/>
      <c r="E86" s="475"/>
      <c r="F86" s="476"/>
      <c r="G86" s="476"/>
      <c r="H86" s="156"/>
      <c r="I86" s="156"/>
    </row>
    <row r="87" spans="1:9" s="2" customFormat="1" ht="15" customHeight="1" x14ac:dyDescent="0.2">
      <c r="A87" s="477"/>
      <c r="B87" s="481" t="s">
        <v>1006</v>
      </c>
      <c r="C87" s="477" t="s">
        <v>28</v>
      </c>
      <c r="D87" s="477">
        <v>5</v>
      </c>
      <c r="E87" s="570"/>
      <c r="F87" s="571"/>
      <c r="G87" s="571"/>
      <c r="H87" s="572"/>
      <c r="I87" s="573"/>
    </row>
    <row r="88" spans="1:9" s="2" customFormat="1" ht="15" customHeight="1" x14ac:dyDescent="0.2">
      <c r="A88" s="484">
        <v>2</v>
      </c>
      <c r="B88" s="480" t="s">
        <v>414</v>
      </c>
      <c r="C88" s="473"/>
      <c r="D88" s="473"/>
      <c r="E88" s="473"/>
      <c r="F88" s="474"/>
      <c r="G88" s="474"/>
      <c r="H88" s="148"/>
      <c r="I88" s="148"/>
    </row>
    <row r="89" spans="1:9" s="2" customFormat="1" ht="15" customHeight="1" x14ac:dyDescent="0.2">
      <c r="A89" s="477"/>
      <c r="B89" s="481" t="s">
        <v>415</v>
      </c>
      <c r="C89" s="477" t="s">
        <v>28</v>
      </c>
      <c r="D89" s="477">
        <v>5</v>
      </c>
      <c r="E89" s="570"/>
      <c r="F89" s="571"/>
      <c r="G89" s="571"/>
      <c r="H89" s="572"/>
      <c r="I89" s="573"/>
    </row>
    <row r="90" spans="1:9" s="2" customFormat="1" ht="75" customHeight="1" x14ac:dyDescent="0.2">
      <c r="A90" s="484">
        <v>3</v>
      </c>
      <c r="B90" s="472" t="s">
        <v>416</v>
      </c>
      <c r="C90" s="473"/>
      <c r="D90" s="473"/>
      <c r="E90" s="473"/>
      <c r="F90" s="474"/>
      <c r="G90" s="474"/>
      <c r="H90" s="148"/>
      <c r="I90" s="148"/>
    </row>
    <row r="91" spans="1:9" s="2" customFormat="1" x14ac:dyDescent="0.2">
      <c r="A91" s="475"/>
      <c r="B91" s="487" t="s">
        <v>417</v>
      </c>
      <c r="C91" s="478" t="s">
        <v>28</v>
      </c>
      <c r="D91" s="478">
        <v>5</v>
      </c>
      <c r="E91" s="615"/>
      <c r="F91" s="616"/>
      <c r="G91" s="616"/>
      <c r="H91" s="617"/>
      <c r="I91" s="618"/>
    </row>
    <row r="92" spans="1:9" s="2" customFormat="1" x14ac:dyDescent="0.2">
      <c r="A92" s="477"/>
      <c r="B92" s="487" t="s">
        <v>418</v>
      </c>
      <c r="C92" s="478" t="s">
        <v>28</v>
      </c>
      <c r="D92" s="478">
        <v>1</v>
      </c>
      <c r="E92" s="570"/>
      <c r="F92" s="571"/>
      <c r="G92" s="571"/>
      <c r="H92" s="572"/>
      <c r="I92" s="573"/>
    </row>
    <row r="93" spans="1:9" s="2" customFormat="1" ht="30" customHeight="1" x14ac:dyDescent="0.2">
      <c r="A93" s="484">
        <v>4</v>
      </c>
      <c r="B93" s="472" t="s">
        <v>1068</v>
      </c>
      <c r="C93" s="473"/>
      <c r="D93" s="473"/>
      <c r="E93" s="473"/>
      <c r="F93" s="474"/>
      <c r="G93" s="474"/>
      <c r="H93" s="148"/>
      <c r="I93" s="148"/>
    </row>
    <row r="94" spans="1:9" s="2" customFormat="1" ht="15" customHeight="1" x14ac:dyDescent="0.2">
      <c r="A94" s="475"/>
      <c r="B94" s="468" t="s">
        <v>419</v>
      </c>
      <c r="C94" s="475"/>
      <c r="D94" s="475"/>
      <c r="E94" s="475"/>
      <c r="F94" s="476"/>
      <c r="G94" s="476"/>
      <c r="H94" s="156"/>
      <c r="I94" s="156"/>
    </row>
    <row r="95" spans="1:9" s="2" customFormat="1" ht="15" customHeight="1" x14ac:dyDescent="0.2">
      <c r="A95" s="477"/>
      <c r="B95" s="481" t="s">
        <v>420</v>
      </c>
      <c r="C95" s="477" t="s">
        <v>28</v>
      </c>
      <c r="D95" s="477">
        <v>3</v>
      </c>
      <c r="E95" s="570"/>
      <c r="F95" s="571"/>
      <c r="G95" s="571"/>
      <c r="H95" s="572"/>
      <c r="I95" s="573"/>
    </row>
    <row r="96" spans="1:9" s="2" customFormat="1" ht="15" customHeight="1" x14ac:dyDescent="0.2">
      <c r="A96" s="484">
        <v>5</v>
      </c>
      <c r="B96" s="480" t="s">
        <v>421</v>
      </c>
      <c r="C96" s="473"/>
      <c r="D96" s="473"/>
      <c r="E96" s="473"/>
      <c r="F96" s="474"/>
      <c r="G96" s="474"/>
      <c r="H96" s="148"/>
      <c r="I96" s="148"/>
    </row>
    <row r="97" spans="1:9" s="2" customFormat="1" ht="15" customHeight="1" x14ac:dyDescent="0.2">
      <c r="A97" s="475"/>
      <c r="B97" s="468" t="s">
        <v>422</v>
      </c>
      <c r="C97" s="475"/>
      <c r="D97" s="475"/>
      <c r="E97" s="475"/>
      <c r="F97" s="476"/>
      <c r="G97" s="476"/>
      <c r="H97" s="156"/>
      <c r="I97" s="156"/>
    </row>
    <row r="98" spans="1:9" s="2" customFormat="1" ht="15" customHeight="1" x14ac:dyDescent="0.2">
      <c r="A98" s="477"/>
      <c r="B98" s="481" t="s">
        <v>420</v>
      </c>
      <c r="C98" s="477" t="s">
        <v>28</v>
      </c>
      <c r="D98" s="477">
        <v>5</v>
      </c>
      <c r="E98" s="570"/>
      <c r="F98" s="571"/>
      <c r="G98" s="571"/>
      <c r="H98" s="572"/>
      <c r="I98" s="573"/>
    </row>
    <row r="99" spans="1:9" s="2" customFormat="1" ht="30" customHeight="1" x14ac:dyDescent="0.2">
      <c r="A99" s="484">
        <v>6</v>
      </c>
      <c r="B99" s="480" t="s">
        <v>423</v>
      </c>
      <c r="C99" s="473"/>
      <c r="D99" s="473"/>
      <c r="E99" s="473"/>
      <c r="F99" s="474"/>
      <c r="G99" s="474"/>
      <c r="H99" s="148"/>
      <c r="I99" s="148"/>
    </row>
    <row r="100" spans="1:9" s="2" customFormat="1" ht="15" customHeight="1" x14ac:dyDescent="0.2">
      <c r="A100" s="477"/>
      <c r="B100" s="481" t="s">
        <v>424</v>
      </c>
      <c r="C100" s="477" t="s">
        <v>28</v>
      </c>
      <c r="D100" s="477">
        <v>5</v>
      </c>
      <c r="E100" s="570"/>
      <c r="F100" s="571"/>
      <c r="G100" s="571"/>
      <c r="H100" s="572"/>
      <c r="I100" s="573"/>
    </row>
    <row r="101" spans="1:9" s="2" customFormat="1" ht="60" customHeight="1" x14ac:dyDescent="0.2">
      <c r="A101" s="484">
        <v>7</v>
      </c>
      <c r="B101" s="472" t="s">
        <v>1008</v>
      </c>
      <c r="C101" s="473"/>
      <c r="D101" s="473"/>
      <c r="E101" s="473"/>
      <c r="F101" s="474"/>
      <c r="G101" s="474"/>
      <c r="H101" s="148"/>
      <c r="I101" s="148"/>
    </row>
    <row r="102" spans="1:9" s="2" customFormat="1" ht="15" customHeight="1" x14ac:dyDescent="0.2">
      <c r="A102" s="477"/>
      <c r="B102" s="481" t="s">
        <v>425</v>
      </c>
      <c r="C102" s="477" t="s">
        <v>28</v>
      </c>
      <c r="D102" s="477">
        <v>5</v>
      </c>
      <c r="E102" s="570"/>
      <c r="F102" s="571"/>
      <c r="G102" s="571"/>
      <c r="H102" s="572"/>
      <c r="I102" s="573"/>
    </row>
    <row r="103" spans="1:9" s="2" customFormat="1" ht="45" customHeight="1" x14ac:dyDescent="0.2">
      <c r="A103" s="489">
        <v>8</v>
      </c>
      <c r="B103" s="490" t="s">
        <v>1064</v>
      </c>
      <c r="C103" s="491"/>
      <c r="D103" s="491"/>
      <c r="E103" s="491"/>
      <c r="F103" s="492"/>
      <c r="G103" s="492"/>
      <c r="H103" s="148"/>
      <c r="I103" s="148"/>
    </row>
    <row r="104" spans="1:9" s="2" customFormat="1" ht="15" customHeight="1" x14ac:dyDescent="0.2">
      <c r="A104" s="493"/>
      <c r="B104" s="494" t="s">
        <v>419</v>
      </c>
      <c r="C104" s="493" t="s">
        <v>28</v>
      </c>
      <c r="D104" s="493">
        <v>5</v>
      </c>
      <c r="E104" s="570"/>
      <c r="F104" s="571"/>
      <c r="G104" s="571"/>
      <c r="H104" s="572"/>
      <c r="I104" s="573"/>
    </row>
    <row r="105" spans="1:9" s="2" customFormat="1" ht="15" customHeight="1" x14ac:dyDescent="0.2">
      <c r="A105" s="484">
        <v>9</v>
      </c>
      <c r="B105" s="480" t="s">
        <v>426</v>
      </c>
      <c r="C105" s="473"/>
      <c r="D105" s="473"/>
      <c r="E105" s="473"/>
      <c r="F105" s="474"/>
      <c r="G105" s="474"/>
      <c r="H105" s="148"/>
      <c r="I105" s="148"/>
    </row>
    <row r="106" spans="1:9" s="2" customFormat="1" ht="15" customHeight="1" x14ac:dyDescent="0.2">
      <c r="A106" s="477"/>
      <c r="B106" s="481" t="s">
        <v>427</v>
      </c>
      <c r="C106" s="477" t="s">
        <v>28</v>
      </c>
      <c r="D106" s="477">
        <v>5</v>
      </c>
      <c r="E106" s="570"/>
      <c r="F106" s="571"/>
      <c r="G106" s="571"/>
      <c r="H106" s="572"/>
      <c r="I106" s="573"/>
    </row>
    <row r="107" spans="1:9" s="2" customFormat="1" ht="45" customHeight="1" x14ac:dyDescent="0.2">
      <c r="A107" s="495">
        <v>10</v>
      </c>
      <c r="B107" s="496" t="s">
        <v>1065</v>
      </c>
      <c r="C107" s="497"/>
      <c r="D107" s="497"/>
      <c r="E107" s="497"/>
      <c r="F107" s="498"/>
      <c r="G107" s="498"/>
      <c r="H107" s="148"/>
      <c r="I107" s="148"/>
    </row>
    <row r="108" spans="1:9" s="2" customFormat="1" ht="15" customHeight="1" x14ac:dyDescent="0.2">
      <c r="A108" s="499"/>
      <c r="B108" s="500" t="s">
        <v>428</v>
      </c>
      <c r="C108" s="499" t="s">
        <v>28</v>
      </c>
      <c r="D108" s="499">
        <v>11</v>
      </c>
      <c r="E108" s="570"/>
      <c r="F108" s="571"/>
      <c r="G108" s="571"/>
      <c r="H108" s="572"/>
      <c r="I108" s="573"/>
    </row>
    <row r="109" spans="1:9" s="2" customFormat="1" ht="30" customHeight="1" x14ac:dyDescent="0.2">
      <c r="A109" s="501">
        <v>11</v>
      </c>
      <c r="B109" s="502" t="s">
        <v>1007</v>
      </c>
      <c r="C109" s="158"/>
      <c r="D109" s="158"/>
      <c r="E109" s="158"/>
      <c r="F109" s="503"/>
      <c r="G109" s="503"/>
      <c r="H109" s="148"/>
      <c r="I109" s="148"/>
    </row>
    <row r="110" spans="1:9" s="2" customFormat="1" ht="15" customHeight="1" x14ac:dyDescent="0.2">
      <c r="A110" s="504"/>
      <c r="B110" s="505" t="s">
        <v>429</v>
      </c>
      <c r="C110" s="504" t="s">
        <v>28</v>
      </c>
      <c r="D110" s="504">
        <v>5</v>
      </c>
      <c r="E110" s="570"/>
      <c r="F110" s="571"/>
      <c r="G110" s="571"/>
      <c r="H110" s="572"/>
      <c r="I110" s="573"/>
    </row>
    <row r="111" spans="1:9" s="2" customFormat="1" ht="30" customHeight="1" x14ac:dyDescent="0.2">
      <c r="A111" s="506">
        <v>12</v>
      </c>
      <c r="B111" s="507" t="s">
        <v>430</v>
      </c>
      <c r="C111" s="508"/>
      <c r="D111" s="508"/>
      <c r="E111" s="508"/>
      <c r="F111" s="509"/>
      <c r="G111" s="509"/>
      <c r="H111" s="148"/>
      <c r="I111" s="148"/>
    </row>
    <row r="112" spans="1:9" s="2" customFormat="1" x14ac:dyDescent="0.2">
      <c r="A112" s="488"/>
      <c r="B112" s="510" t="s">
        <v>431</v>
      </c>
      <c r="C112" s="488" t="s">
        <v>28</v>
      </c>
      <c r="D112" s="488">
        <v>5</v>
      </c>
      <c r="E112" s="570"/>
      <c r="F112" s="571"/>
      <c r="G112" s="571"/>
      <c r="H112" s="572"/>
      <c r="I112" s="573"/>
    </row>
    <row r="113" spans="1:9" s="2" customFormat="1" ht="30" customHeight="1" x14ac:dyDescent="0.2">
      <c r="A113" s="506">
        <v>13</v>
      </c>
      <c r="B113" s="472" t="s">
        <v>1066</v>
      </c>
      <c r="C113" s="508"/>
      <c r="D113" s="508"/>
      <c r="E113" s="508"/>
      <c r="F113" s="509"/>
      <c r="G113" s="509"/>
      <c r="H113" s="148"/>
      <c r="I113" s="148"/>
    </row>
    <row r="114" spans="1:9" s="2" customFormat="1" ht="15" customHeight="1" x14ac:dyDescent="0.2">
      <c r="A114" s="488"/>
      <c r="B114" s="510" t="s">
        <v>432</v>
      </c>
      <c r="C114" s="488" t="s">
        <v>28</v>
      </c>
      <c r="D114" s="488">
        <v>2</v>
      </c>
      <c r="E114" s="570"/>
      <c r="F114" s="571"/>
      <c r="G114" s="571"/>
      <c r="H114" s="572"/>
      <c r="I114" s="573"/>
    </row>
    <row r="115" spans="1:9" s="2" customFormat="1" ht="15" customHeight="1" x14ac:dyDescent="0.2">
      <c r="A115" s="506">
        <v>14</v>
      </c>
      <c r="B115" s="511" t="s">
        <v>433</v>
      </c>
      <c r="C115" s="508"/>
      <c r="D115" s="508"/>
      <c r="E115" s="508"/>
      <c r="F115" s="509"/>
      <c r="G115" s="509"/>
      <c r="H115" s="148"/>
      <c r="I115" s="148"/>
    </row>
    <row r="116" spans="1:9" s="2" customFormat="1" ht="15" customHeight="1" x14ac:dyDescent="0.2">
      <c r="A116" s="488"/>
      <c r="B116" s="510" t="s">
        <v>434</v>
      </c>
      <c r="C116" s="488" t="s">
        <v>1</v>
      </c>
      <c r="D116" s="488">
        <v>30</v>
      </c>
      <c r="E116" s="570"/>
      <c r="F116" s="571"/>
      <c r="G116" s="571"/>
      <c r="H116" s="572"/>
      <c r="I116" s="573"/>
    </row>
    <row r="117" spans="1:9" s="2" customFormat="1" ht="15" customHeight="1" x14ac:dyDescent="0.2">
      <c r="A117" s="467"/>
      <c r="B117" s="468"/>
      <c r="C117" s="467"/>
      <c r="D117" s="469"/>
      <c r="E117" s="469"/>
      <c r="F117" s="470"/>
      <c r="G117" s="470"/>
      <c r="H117" s="471"/>
      <c r="I117" s="471"/>
    </row>
    <row r="118" spans="1:9" s="7" customFormat="1" ht="30" customHeight="1" x14ac:dyDescent="0.2">
      <c r="A118" s="796" t="s">
        <v>1009</v>
      </c>
      <c r="B118" s="797"/>
      <c r="C118" s="797"/>
      <c r="D118" s="797"/>
      <c r="E118" s="797"/>
      <c r="F118" s="798"/>
      <c r="G118" s="619">
        <f>SUM(G80:G116)</f>
        <v>0</v>
      </c>
      <c r="H118" s="619">
        <f t="shared" ref="H118:I118" si="4">SUM(H80:H116)</f>
        <v>0</v>
      </c>
      <c r="I118" s="619">
        <f t="shared" si="4"/>
        <v>0</v>
      </c>
    </row>
    <row r="119" spans="1:9" s="2" customFormat="1" ht="15" customHeight="1" x14ac:dyDescent="0.2">
      <c r="A119" s="795"/>
      <c r="B119" s="795"/>
      <c r="C119" s="795"/>
      <c r="D119" s="795"/>
      <c r="E119" s="795"/>
      <c r="F119" s="795"/>
      <c r="G119" s="795"/>
      <c r="H119" s="795"/>
      <c r="I119" s="795"/>
    </row>
    <row r="120" spans="1:9" s="2" customFormat="1" ht="15" customHeight="1" x14ac:dyDescent="0.2">
      <c r="A120" s="795"/>
      <c r="B120" s="795"/>
      <c r="C120" s="795"/>
      <c r="D120" s="795"/>
      <c r="E120" s="795"/>
      <c r="F120" s="795"/>
      <c r="G120" s="795"/>
      <c r="H120" s="795"/>
      <c r="I120" s="795"/>
    </row>
    <row r="121" spans="1:9" s="2" customFormat="1" ht="30" customHeight="1" x14ac:dyDescent="0.2">
      <c r="A121" s="760" t="s">
        <v>31</v>
      </c>
      <c r="B121" s="769" t="s">
        <v>736</v>
      </c>
      <c r="C121" s="120"/>
      <c r="D121" s="122"/>
      <c r="E121" s="122"/>
      <c r="F121" s="120"/>
      <c r="G121" s="120"/>
      <c r="H121" s="120"/>
      <c r="I121" s="123"/>
    </row>
    <row r="122" spans="1:9" s="3" customFormat="1" ht="30" customHeight="1" x14ac:dyDescent="0.2">
      <c r="A122" s="260" t="s">
        <v>952</v>
      </c>
      <c r="B122" s="315" t="s">
        <v>1010</v>
      </c>
      <c r="C122" s="261" t="s">
        <v>1</v>
      </c>
      <c r="D122" s="262">
        <v>30</v>
      </c>
      <c r="E122" s="570"/>
      <c r="F122" s="571"/>
      <c r="G122" s="571"/>
      <c r="H122" s="572"/>
      <c r="I122" s="573"/>
    </row>
    <row r="123" spans="1:9" s="2" customFormat="1" ht="30" customHeight="1" x14ac:dyDescent="0.2">
      <c r="A123" s="260" t="s">
        <v>953</v>
      </c>
      <c r="B123" s="315" t="s">
        <v>1011</v>
      </c>
      <c r="C123" s="261" t="s">
        <v>1</v>
      </c>
      <c r="D123" s="262">
        <v>30</v>
      </c>
      <c r="E123" s="570"/>
      <c r="F123" s="571"/>
      <c r="G123" s="571"/>
      <c r="H123" s="572"/>
      <c r="I123" s="573"/>
    </row>
    <row r="124" spans="1:9" s="2" customFormat="1" ht="15" customHeight="1" x14ac:dyDescent="0.2">
      <c r="A124" s="260" t="s">
        <v>954</v>
      </c>
      <c r="B124" s="315" t="s">
        <v>1012</v>
      </c>
      <c r="C124" s="261" t="s">
        <v>28</v>
      </c>
      <c r="D124" s="262">
        <v>1</v>
      </c>
      <c r="E124" s="570"/>
      <c r="F124" s="571"/>
      <c r="G124" s="571"/>
      <c r="H124" s="572"/>
      <c r="I124" s="573"/>
    </row>
    <row r="125" spans="1:9" s="2" customFormat="1" ht="15" customHeight="1" x14ac:dyDescent="0.2">
      <c r="A125" s="346"/>
      <c r="B125" s="719"/>
      <c r="C125" s="323"/>
      <c r="D125" s="313"/>
      <c r="E125" s="450"/>
      <c r="F125" s="448"/>
      <c r="G125" s="448"/>
      <c r="H125" s="106"/>
      <c r="I125" s="106"/>
    </row>
    <row r="126" spans="1:9" s="7" customFormat="1" ht="30" customHeight="1" x14ac:dyDescent="0.2">
      <c r="A126" s="796" t="s">
        <v>1032</v>
      </c>
      <c r="B126" s="797"/>
      <c r="C126" s="797"/>
      <c r="D126" s="797"/>
      <c r="E126" s="797"/>
      <c r="F126" s="798"/>
      <c r="G126" s="604">
        <f>SUM(G122:G125)</f>
        <v>0</v>
      </c>
      <c r="H126" s="604">
        <f t="shared" ref="H126:I126" si="5">SUM(H122:H125)</f>
        <v>0</v>
      </c>
      <c r="I126" s="604">
        <f t="shared" si="5"/>
        <v>0</v>
      </c>
    </row>
    <row r="127" spans="1:9" s="2" customFormat="1" ht="20.25" customHeight="1" x14ac:dyDescent="0.2">
      <c r="A127" s="795"/>
      <c r="B127" s="795"/>
      <c r="C127" s="795"/>
      <c r="D127" s="795"/>
      <c r="E127" s="795"/>
      <c r="F127" s="795"/>
      <c r="G127" s="795"/>
      <c r="H127" s="795"/>
      <c r="I127" s="795"/>
    </row>
    <row r="128" spans="1:9" s="2" customFormat="1" ht="30" customHeight="1" x14ac:dyDescent="0.2">
      <c r="A128" s="800" t="s">
        <v>1013</v>
      </c>
      <c r="B128" s="801"/>
      <c r="C128" s="801"/>
      <c r="D128" s="801"/>
      <c r="E128" s="801"/>
      <c r="F128" s="801"/>
      <c r="G128" s="801"/>
      <c r="H128" s="801"/>
      <c r="I128" s="802"/>
    </row>
    <row r="129" spans="1:9" s="2" customFormat="1" x14ac:dyDescent="0.2">
      <c r="A129" s="28"/>
      <c r="D129" s="8"/>
      <c r="E129" s="8"/>
    </row>
    <row r="130" spans="1:9" s="2" customFormat="1" ht="20.100000000000001" customHeight="1" x14ac:dyDescent="0.2">
      <c r="A130" s="559" t="s">
        <v>0</v>
      </c>
      <c r="B130" s="794" t="s">
        <v>1014</v>
      </c>
      <c r="C130" s="794"/>
      <c r="D130" s="794"/>
      <c r="E130" s="794"/>
      <c r="F130" s="794"/>
      <c r="G130" s="9">
        <f>G21</f>
        <v>0</v>
      </c>
      <c r="H130" s="9">
        <f>H21</f>
        <v>0</v>
      </c>
      <c r="I130" s="9">
        <f>I21</f>
        <v>0</v>
      </c>
    </row>
    <row r="131" spans="1:9" s="2" customFormat="1" ht="20.100000000000001" customHeight="1" x14ac:dyDescent="0.2">
      <c r="A131" s="559" t="s">
        <v>5</v>
      </c>
      <c r="B131" s="794" t="s">
        <v>1015</v>
      </c>
      <c r="C131" s="794"/>
      <c r="D131" s="794"/>
      <c r="E131" s="794"/>
      <c r="F131" s="794"/>
      <c r="G131" s="9">
        <f>G29</f>
        <v>0</v>
      </c>
      <c r="H131" s="9">
        <f>H29</f>
        <v>0</v>
      </c>
      <c r="I131" s="9">
        <f>I29</f>
        <v>0</v>
      </c>
    </row>
    <row r="132" spans="1:9" s="2" customFormat="1" ht="20.100000000000001" customHeight="1" x14ac:dyDescent="0.2">
      <c r="A132" s="559" t="s">
        <v>10</v>
      </c>
      <c r="B132" s="794" t="s">
        <v>1016</v>
      </c>
      <c r="C132" s="794"/>
      <c r="D132" s="794"/>
      <c r="E132" s="794"/>
      <c r="F132" s="794"/>
      <c r="G132" s="9">
        <f>G48</f>
        <v>0</v>
      </c>
      <c r="H132" s="9">
        <f>H48</f>
        <v>0</v>
      </c>
      <c r="I132" s="9">
        <f>I48</f>
        <v>0</v>
      </c>
    </row>
    <row r="133" spans="1:9" s="2" customFormat="1" ht="20.100000000000001" customHeight="1" x14ac:dyDescent="0.2">
      <c r="A133" s="559" t="s">
        <v>22</v>
      </c>
      <c r="B133" s="794" t="s">
        <v>1017</v>
      </c>
      <c r="C133" s="794"/>
      <c r="D133" s="794"/>
      <c r="E133" s="794"/>
      <c r="F133" s="794"/>
      <c r="G133" s="9">
        <f>G77</f>
        <v>0</v>
      </c>
      <c r="H133" s="9">
        <f>H77</f>
        <v>0</v>
      </c>
      <c r="I133" s="9">
        <f>I77</f>
        <v>0</v>
      </c>
    </row>
    <row r="134" spans="1:9" s="2" customFormat="1" ht="20.100000000000001" customHeight="1" x14ac:dyDescent="0.2">
      <c r="A134" s="559" t="s">
        <v>30</v>
      </c>
      <c r="B134" s="794" t="s">
        <v>1018</v>
      </c>
      <c r="C134" s="794"/>
      <c r="D134" s="794"/>
      <c r="E134" s="794"/>
      <c r="F134" s="794"/>
      <c r="G134" s="9">
        <f>G118</f>
        <v>0</v>
      </c>
      <c r="H134" s="9">
        <f>H118</f>
        <v>0</v>
      </c>
      <c r="I134" s="9">
        <f>I118</f>
        <v>0</v>
      </c>
    </row>
    <row r="135" spans="1:9" s="2" customFormat="1" ht="20.100000000000001" customHeight="1" x14ac:dyDescent="0.2">
      <c r="A135" s="559" t="s">
        <v>31</v>
      </c>
      <c r="B135" s="794" t="s">
        <v>280</v>
      </c>
      <c r="C135" s="794"/>
      <c r="D135" s="794"/>
      <c r="E135" s="794"/>
      <c r="F135" s="794"/>
      <c r="G135" s="613">
        <f>G126</f>
        <v>0</v>
      </c>
      <c r="H135" s="613">
        <f>H126</f>
        <v>0</v>
      </c>
      <c r="I135" s="613">
        <f>I126</f>
        <v>0</v>
      </c>
    </row>
    <row r="136" spans="1:9" s="2" customFormat="1" x14ac:dyDescent="0.2">
      <c r="A136" s="231"/>
      <c r="B136" s="232"/>
      <c r="C136" s="226"/>
      <c r="D136" s="227"/>
      <c r="E136" s="228"/>
      <c r="F136" s="228"/>
      <c r="G136" s="40"/>
      <c r="H136" s="40"/>
      <c r="I136" s="40"/>
    </row>
    <row r="137" spans="1:9" s="2" customFormat="1" ht="30" customHeight="1" x14ac:dyDescent="0.2">
      <c r="A137" s="28"/>
      <c r="B137" s="812" t="s">
        <v>1019</v>
      </c>
      <c r="C137" s="813"/>
      <c r="D137" s="813"/>
      <c r="E137" s="813"/>
      <c r="F137" s="814"/>
      <c r="G137" s="604">
        <f>SUM(G130:G136)</f>
        <v>0</v>
      </c>
      <c r="H137" s="604">
        <f t="shared" ref="H137:I137" si="6">SUM(H130:H136)</f>
        <v>0</v>
      </c>
      <c r="I137" s="604">
        <f t="shared" si="6"/>
        <v>0</v>
      </c>
    </row>
    <row r="138" spans="1:9" s="2" customFormat="1" x14ac:dyDescent="0.2">
      <c r="A138" s="28"/>
      <c r="B138" s="779"/>
      <c r="C138" s="763"/>
      <c r="D138" s="763"/>
      <c r="E138" s="763"/>
      <c r="F138" s="763"/>
      <c r="G138" s="763"/>
      <c r="H138" s="763"/>
      <c r="I138" s="763"/>
    </row>
    <row r="139" spans="1:9" x14ac:dyDescent="0.2">
      <c r="A139" s="111"/>
      <c r="B139" s="114" t="s">
        <v>823</v>
      </c>
      <c r="C139" s="111"/>
      <c r="D139" s="112"/>
      <c r="E139" s="40"/>
      <c r="F139" s="40"/>
      <c r="G139" s="40"/>
      <c r="H139" s="109"/>
    </row>
    <row r="140" spans="1:9" ht="409.6" x14ac:dyDescent="12.75">
      <c r="A140" s="111"/>
      <c r="B140" s="749"/>
      <c r="C140" s="749"/>
      <c r="D140" s="749"/>
      <c r="E140" s="749"/>
      <c r="F140" s="749"/>
      <c r="G140" s="749"/>
      <c r="H140" s="109"/>
    </row>
    <row r="141" spans="1:9" x14ac:dyDescent="0.2">
      <c r="A141" s="111"/>
      <c r="B141" s="750"/>
      <c r="C141" s="766"/>
      <c r="D141" s="2" t="s">
        <v>854</v>
      </c>
      <c r="F141" s="2"/>
      <c r="G141" s="2"/>
    </row>
    <row r="142" spans="1:9" x14ac:dyDescent="0.2">
      <c r="A142" s="111"/>
      <c r="B142" s="142" t="s">
        <v>831</v>
      </c>
      <c r="C142" s="750"/>
      <c r="D142" s="815" t="s">
        <v>826</v>
      </c>
      <c r="E142" s="815"/>
      <c r="F142" s="815"/>
      <c r="G142" s="815"/>
      <c r="H142" s="815"/>
      <c r="I142" s="815"/>
    </row>
    <row r="143" spans="1:9" x14ac:dyDescent="0.2">
      <c r="A143" s="111"/>
      <c r="B143" s="142"/>
      <c r="C143" s="115"/>
      <c r="D143" s="115"/>
      <c r="E143" s="114"/>
      <c r="F143" s="114"/>
      <c r="G143" s="114"/>
      <c r="H143" s="114"/>
      <c r="I143" s="767"/>
    </row>
    <row r="144" spans="1:9" x14ac:dyDescent="0.2">
      <c r="A144" s="111"/>
      <c r="B144" s="142" t="s">
        <v>859</v>
      </c>
      <c r="C144" s="115"/>
      <c r="D144" s="115"/>
      <c r="E144" s="114"/>
      <c r="F144" s="114"/>
      <c r="G144" s="114"/>
      <c r="H144" s="114"/>
      <c r="I144" s="114"/>
    </row>
    <row r="145" spans="1:8" x14ac:dyDescent="0.2">
      <c r="A145" s="111"/>
      <c r="B145" s="142"/>
      <c r="C145" s="59" t="s">
        <v>824</v>
      </c>
      <c r="D145" s="59"/>
      <c r="F145" s="2"/>
      <c r="G145" s="2"/>
      <c r="H145" s="13"/>
    </row>
    <row r="146" spans="1:8" x14ac:dyDescent="0.2">
      <c r="A146" s="111"/>
      <c r="B146" s="142" t="s">
        <v>855</v>
      </c>
      <c r="C146" s="766"/>
      <c r="D146" s="59"/>
      <c r="F146" s="2"/>
      <c r="G146" s="2"/>
      <c r="H146" s="13"/>
    </row>
    <row r="147" spans="1:8" x14ac:dyDescent="0.2">
      <c r="A147" s="766"/>
      <c r="B147" s="143"/>
      <c r="C147" s="766"/>
      <c r="D147" s="59"/>
      <c r="F147" s="2"/>
      <c r="G147" s="2"/>
      <c r="H147" s="7"/>
    </row>
    <row r="148" spans="1:8" x14ac:dyDescent="0.2">
      <c r="A148" s="766"/>
      <c r="B148" s="143" t="s">
        <v>830</v>
      </c>
      <c r="C148" s="766"/>
      <c r="D148" s="59"/>
      <c r="F148" s="2"/>
      <c r="G148" s="2"/>
      <c r="H148" s="7"/>
    </row>
    <row r="149" spans="1:8" x14ac:dyDescent="0.2">
      <c r="A149" s="766"/>
      <c r="B149" s="143"/>
      <c r="C149" s="766"/>
      <c r="D149" s="59"/>
      <c r="F149" s="2"/>
      <c r="G149" s="2"/>
      <c r="H149" s="7"/>
    </row>
    <row r="150" spans="1:8" x14ac:dyDescent="0.2">
      <c r="A150" s="766"/>
      <c r="B150" s="142" t="s">
        <v>856</v>
      </c>
      <c r="C150" s="766"/>
      <c r="D150" s="59"/>
      <c r="F150" s="2"/>
      <c r="G150" s="2"/>
      <c r="H150" s="7"/>
    </row>
    <row r="151" spans="1:8" x14ac:dyDescent="0.2">
      <c r="A151" s="766"/>
      <c r="B151" s="142"/>
      <c r="C151" s="766"/>
      <c r="D151" s="59"/>
      <c r="F151" s="2"/>
      <c r="G151" s="2"/>
    </row>
    <row r="152" spans="1:8" x14ac:dyDescent="0.2">
      <c r="A152" s="766"/>
      <c r="B152" s="142" t="s">
        <v>857</v>
      </c>
      <c r="C152" s="766"/>
      <c r="D152" s="59"/>
      <c r="F152" s="2"/>
      <c r="G152" s="2"/>
    </row>
    <row r="153" spans="1:8" x14ac:dyDescent="0.2">
      <c r="A153" s="766"/>
      <c r="B153" s="142"/>
      <c r="C153" s="766"/>
      <c r="D153" s="59"/>
      <c r="F153" s="2"/>
      <c r="G153" s="2"/>
    </row>
    <row r="154" spans="1:8" x14ac:dyDescent="0.2">
      <c r="A154" s="766"/>
      <c r="B154" s="142" t="s">
        <v>858</v>
      </c>
      <c r="C154" s="766"/>
      <c r="D154" s="59"/>
      <c r="F154" s="2"/>
      <c r="G154" s="2"/>
    </row>
    <row r="155" spans="1:8" x14ac:dyDescent="0.2">
      <c r="A155" s="40"/>
      <c r="B155" s="40"/>
      <c r="C155" s="40"/>
      <c r="D155" s="40"/>
    </row>
    <row r="156" spans="1:8" x14ac:dyDescent="0.2">
      <c r="A156" s="40"/>
      <c r="B156" s="40"/>
      <c r="C156" s="40"/>
      <c r="D156" s="40"/>
    </row>
    <row r="157" spans="1:8" x14ac:dyDescent="0.2">
      <c r="A157" s="40"/>
      <c r="B157" s="40"/>
      <c r="C157" s="40"/>
      <c r="D157" s="40"/>
    </row>
    <row r="158" spans="1:8" x14ac:dyDescent="0.2">
      <c r="A158" s="40"/>
      <c r="B158" s="40"/>
      <c r="C158" s="40"/>
      <c r="D158" s="40"/>
    </row>
    <row r="159" spans="1:8" x14ac:dyDescent="0.2">
      <c r="A159" s="40"/>
      <c r="B159" s="40"/>
      <c r="C159" s="40"/>
      <c r="D159" s="40"/>
    </row>
    <row r="160" spans="1:8" x14ac:dyDescent="0.2">
      <c r="A160" s="40"/>
      <c r="B160" s="40"/>
      <c r="C160" s="40"/>
      <c r="D160" s="40"/>
    </row>
    <row r="161" spans="1:4" x14ac:dyDescent="0.2">
      <c r="A161" s="40"/>
      <c r="B161" s="40"/>
      <c r="C161" s="40"/>
      <c r="D161" s="40"/>
    </row>
    <row r="162" spans="1:4" x14ac:dyDescent="0.2">
      <c r="A162" s="40"/>
      <c r="B162" s="40"/>
      <c r="C162" s="40"/>
      <c r="D162" s="40"/>
    </row>
    <row r="163" spans="1:4" x14ac:dyDescent="0.2">
      <c r="A163" s="40"/>
      <c r="B163" s="40"/>
      <c r="C163" s="40"/>
      <c r="D163" s="40"/>
    </row>
    <row r="164" spans="1:4" x14ac:dyDescent="0.2">
      <c r="A164" s="40"/>
      <c r="B164" s="40"/>
      <c r="C164" s="40"/>
      <c r="D164" s="40"/>
    </row>
    <row r="165" spans="1:4" x14ac:dyDescent="0.2">
      <c r="A165" s="40"/>
      <c r="B165" s="40"/>
      <c r="C165" s="40"/>
      <c r="D165" s="40"/>
    </row>
    <row r="166" spans="1:4" x14ac:dyDescent="0.2">
      <c r="A166" s="40"/>
      <c r="B166" s="40"/>
      <c r="C166" s="40"/>
      <c r="D166" s="40"/>
    </row>
    <row r="167" spans="1:4" x14ac:dyDescent="0.2">
      <c r="A167" s="40"/>
      <c r="B167" s="40"/>
      <c r="C167" s="40"/>
      <c r="D167" s="40"/>
    </row>
    <row r="168" spans="1:4" x14ac:dyDescent="0.2">
      <c r="A168" s="40"/>
      <c r="B168" s="40"/>
      <c r="C168" s="40"/>
      <c r="D168" s="40"/>
    </row>
    <row r="169" spans="1:4" x14ac:dyDescent="0.2">
      <c r="A169" s="40"/>
      <c r="B169" s="40"/>
      <c r="C169" s="40"/>
      <c r="D169" s="40"/>
    </row>
    <row r="170" spans="1:4" x14ac:dyDescent="0.2">
      <c r="A170" s="40"/>
      <c r="B170" s="40"/>
      <c r="C170" s="40"/>
      <c r="D170" s="40"/>
    </row>
    <row r="171" spans="1:4" x14ac:dyDescent="0.2">
      <c r="A171" s="40"/>
      <c r="B171" s="40"/>
      <c r="C171" s="40"/>
      <c r="D171" s="40"/>
    </row>
    <row r="172" spans="1:4" x14ac:dyDescent="0.2">
      <c r="A172" s="40"/>
      <c r="B172" s="40"/>
      <c r="C172" s="40"/>
      <c r="D172" s="40"/>
    </row>
    <row r="173" spans="1:4" x14ac:dyDescent="0.2">
      <c r="A173" s="40"/>
      <c r="B173" s="40"/>
      <c r="C173" s="40"/>
      <c r="D173" s="40"/>
    </row>
    <row r="174" spans="1:4" x14ac:dyDescent="0.2">
      <c r="A174" s="40"/>
      <c r="B174" s="40"/>
      <c r="C174" s="40"/>
      <c r="D174" s="40"/>
    </row>
    <row r="175" spans="1:4" x14ac:dyDescent="0.2">
      <c r="A175" s="40"/>
      <c r="B175" s="40"/>
      <c r="C175" s="40"/>
      <c r="D175" s="40"/>
    </row>
    <row r="176" spans="1:4" x14ac:dyDescent="0.2">
      <c r="A176" s="40"/>
      <c r="B176" s="40"/>
      <c r="C176" s="40"/>
      <c r="D176" s="40"/>
    </row>
    <row r="177" spans="1:4" x14ac:dyDescent="0.2">
      <c r="A177" s="40"/>
      <c r="B177" s="40"/>
      <c r="C177" s="40"/>
      <c r="D177" s="40"/>
    </row>
    <row r="178" spans="1:4" x14ac:dyDescent="0.2">
      <c r="A178" s="40"/>
      <c r="B178" s="40"/>
      <c r="C178" s="40"/>
      <c r="D178" s="40"/>
    </row>
    <row r="179" spans="1:4" x14ac:dyDescent="0.2">
      <c r="A179" s="40"/>
      <c r="B179" s="40"/>
      <c r="C179" s="40"/>
      <c r="D179" s="40"/>
    </row>
    <row r="180" spans="1:4" x14ac:dyDescent="0.2">
      <c r="A180" s="40"/>
      <c r="B180" s="40"/>
      <c r="C180" s="40"/>
      <c r="D180" s="40"/>
    </row>
    <row r="181" spans="1:4" x14ac:dyDescent="0.2">
      <c r="A181" s="40"/>
      <c r="B181" s="40"/>
      <c r="C181" s="40"/>
      <c r="D181" s="40"/>
    </row>
    <row r="182" spans="1:4" x14ac:dyDescent="0.2">
      <c r="A182" s="40"/>
      <c r="B182" s="40"/>
      <c r="C182" s="40"/>
      <c r="D182" s="40"/>
    </row>
    <row r="183" spans="1:4" x14ac:dyDescent="0.2">
      <c r="A183" s="40"/>
      <c r="B183" s="40"/>
      <c r="C183" s="40"/>
      <c r="D183" s="40"/>
    </row>
    <row r="184" spans="1:4" x14ac:dyDescent="0.2">
      <c r="A184" s="40"/>
      <c r="B184" s="40"/>
      <c r="C184" s="40"/>
      <c r="D184" s="40"/>
    </row>
    <row r="185" spans="1:4" x14ac:dyDescent="0.2">
      <c r="A185" s="40"/>
      <c r="B185" s="40"/>
      <c r="C185" s="40"/>
      <c r="D185" s="40"/>
    </row>
    <row r="186" spans="1:4" x14ac:dyDescent="0.2">
      <c r="A186" s="40"/>
      <c r="B186" s="40"/>
      <c r="C186" s="40"/>
      <c r="D186" s="40"/>
    </row>
    <row r="187" spans="1:4" x14ac:dyDescent="0.2">
      <c r="A187" s="40"/>
      <c r="B187" s="40"/>
      <c r="C187" s="40"/>
      <c r="D187" s="40"/>
    </row>
    <row r="188" spans="1:4" x14ac:dyDescent="0.2">
      <c r="A188" s="40"/>
      <c r="B188" s="40"/>
      <c r="C188" s="40"/>
      <c r="D188" s="40"/>
    </row>
    <row r="189" spans="1:4" x14ac:dyDescent="0.2">
      <c r="A189" s="40"/>
      <c r="B189" s="40"/>
      <c r="C189" s="40"/>
      <c r="D189" s="40"/>
    </row>
    <row r="190" spans="1:4" x14ac:dyDescent="0.2">
      <c r="A190" s="40"/>
      <c r="B190" s="40"/>
      <c r="C190" s="40"/>
      <c r="D190" s="40"/>
    </row>
    <row r="191" spans="1:4" x14ac:dyDescent="0.2">
      <c r="A191" s="40"/>
      <c r="B191" s="40"/>
      <c r="C191" s="40"/>
      <c r="D191" s="40"/>
    </row>
    <row r="192" spans="1:4" x14ac:dyDescent="0.2">
      <c r="A192" s="40"/>
      <c r="B192" s="40"/>
      <c r="C192" s="40"/>
      <c r="D192" s="40"/>
    </row>
    <row r="193" spans="1:4" x14ac:dyDescent="0.2">
      <c r="A193" s="40"/>
      <c r="B193" s="40"/>
      <c r="C193" s="40"/>
      <c r="D193" s="40"/>
    </row>
    <row r="194" spans="1:4" x14ac:dyDescent="0.2">
      <c r="A194" s="40"/>
      <c r="B194" s="40"/>
      <c r="C194" s="40"/>
      <c r="D194" s="40"/>
    </row>
    <row r="195" spans="1:4" x14ac:dyDescent="0.2">
      <c r="A195" s="40"/>
      <c r="B195" s="40"/>
      <c r="C195" s="40"/>
      <c r="D195" s="40"/>
    </row>
    <row r="196" spans="1:4" x14ac:dyDescent="0.2">
      <c r="A196" s="40"/>
      <c r="B196" s="40"/>
      <c r="C196" s="40"/>
      <c r="D196" s="40"/>
    </row>
    <row r="197" spans="1:4" x14ac:dyDescent="0.2">
      <c r="A197" s="40"/>
      <c r="B197" s="40"/>
      <c r="C197" s="40"/>
      <c r="D197" s="40"/>
    </row>
    <row r="198" spans="1:4" x14ac:dyDescent="0.2">
      <c r="A198" s="40"/>
      <c r="B198" s="40"/>
      <c r="C198" s="40"/>
      <c r="D198" s="40"/>
    </row>
    <row r="199" spans="1:4" x14ac:dyDescent="0.2">
      <c r="A199" s="40"/>
      <c r="B199" s="40"/>
      <c r="C199" s="40"/>
      <c r="D199" s="40"/>
    </row>
    <row r="200" spans="1:4" x14ac:dyDescent="0.2">
      <c r="A200" s="40"/>
      <c r="B200" s="40"/>
      <c r="C200" s="40"/>
      <c r="D200" s="40"/>
    </row>
    <row r="201" spans="1:4" x14ac:dyDescent="0.2">
      <c r="A201" s="40"/>
      <c r="B201" s="40"/>
      <c r="C201" s="40"/>
      <c r="D201" s="40"/>
    </row>
    <row r="202" spans="1:4" x14ac:dyDescent="0.2">
      <c r="A202" s="40"/>
      <c r="B202" s="40"/>
      <c r="C202" s="40"/>
      <c r="D202" s="40"/>
    </row>
    <row r="203" spans="1:4" x14ac:dyDescent="0.2">
      <c r="A203" s="40"/>
      <c r="B203" s="40"/>
      <c r="C203" s="40"/>
      <c r="D203" s="40"/>
    </row>
    <row r="204" spans="1:4" x14ac:dyDescent="0.2">
      <c r="A204" s="40"/>
      <c r="B204" s="40"/>
      <c r="C204" s="40"/>
      <c r="D204" s="40"/>
    </row>
    <row r="205" spans="1:4" x14ac:dyDescent="0.2">
      <c r="A205" s="40"/>
      <c r="B205" s="40"/>
      <c r="C205" s="40"/>
      <c r="D205" s="40"/>
    </row>
    <row r="206" spans="1:4" x14ac:dyDescent="0.2">
      <c r="A206" s="40"/>
      <c r="B206" s="40"/>
      <c r="C206" s="40"/>
      <c r="D206" s="40"/>
    </row>
    <row r="207" spans="1:4" x14ac:dyDescent="0.2">
      <c r="A207" s="40"/>
      <c r="B207" s="40"/>
      <c r="C207" s="40"/>
      <c r="D207" s="40"/>
    </row>
    <row r="208" spans="1:4" x14ac:dyDescent="0.2">
      <c r="A208" s="40"/>
      <c r="B208" s="40"/>
      <c r="C208" s="40"/>
      <c r="D208" s="40"/>
    </row>
    <row r="209" spans="1:4" x14ac:dyDescent="0.2">
      <c r="A209" s="40"/>
      <c r="B209" s="40"/>
      <c r="C209" s="40"/>
      <c r="D209" s="40"/>
    </row>
    <row r="210" spans="1:4" x14ac:dyDescent="0.2">
      <c r="A210" s="40"/>
      <c r="B210" s="40"/>
      <c r="C210" s="40"/>
      <c r="D210" s="40"/>
    </row>
    <row r="211" spans="1:4" x14ac:dyDescent="0.2">
      <c r="A211" s="40"/>
      <c r="B211" s="40"/>
      <c r="C211" s="40"/>
      <c r="D211" s="40"/>
    </row>
    <row r="212" spans="1:4" x14ac:dyDescent="0.2">
      <c r="A212" s="40"/>
      <c r="B212" s="40"/>
      <c r="C212" s="40"/>
      <c r="D212" s="40"/>
    </row>
    <row r="213" spans="1:4" x14ac:dyDescent="0.2">
      <c r="A213" s="40"/>
      <c r="B213" s="40"/>
      <c r="C213" s="40"/>
      <c r="D213" s="40"/>
    </row>
    <row r="214" spans="1:4" x14ac:dyDescent="0.2">
      <c r="A214" s="40"/>
      <c r="B214" s="40"/>
      <c r="C214" s="40"/>
      <c r="D214" s="40"/>
    </row>
    <row r="215" spans="1:4" x14ac:dyDescent="0.2">
      <c r="A215" s="40"/>
      <c r="B215" s="40"/>
      <c r="C215" s="40"/>
      <c r="D215" s="40"/>
    </row>
    <row r="216" spans="1:4" x14ac:dyDescent="0.2">
      <c r="A216" s="40"/>
      <c r="B216" s="40"/>
      <c r="C216" s="40"/>
      <c r="D216" s="40"/>
    </row>
    <row r="217" spans="1:4" x14ac:dyDescent="0.2">
      <c r="A217" s="40"/>
      <c r="B217" s="40"/>
      <c r="C217" s="40"/>
      <c r="D217" s="40"/>
    </row>
    <row r="218" spans="1:4" x14ac:dyDescent="0.2">
      <c r="A218" s="40"/>
      <c r="B218" s="40"/>
      <c r="C218" s="40"/>
      <c r="D218" s="40"/>
    </row>
    <row r="219" spans="1:4" x14ac:dyDescent="0.2">
      <c r="A219" s="40"/>
      <c r="B219" s="40"/>
      <c r="C219" s="40"/>
      <c r="D219" s="40"/>
    </row>
    <row r="220" spans="1:4" x14ac:dyDescent="0.2">
      <c r="A220" s="40"/>
      <c r="B220" s="40"/>
      <c r="C220" s="40"/>
      <c r="D220" s="40"/>
    </row>
    <row r="221" spans="1:4" x14ac:dyDescent="0.2">
      <c r="A221" s="40"/>
      <c r="B221" s="40"/>
      <c r="C221" s="40"/>
      <c r="D221" s="40"/>
    </row>
    <row r="222" spans="1:4" x14ac:dyDescent="0.2">
      <c r="A222" s="40"/>
      <c r="B222" s="40"/>
      <c r="C222" s="40"/>
      <c r="D222" s="40"/>
    </row>
    <row r="223" spans="1:4" x14ac:dyDescent="0.2">
      <c r="A223" s="40"/>
      <c r="B223" s="40"/>
      <c r="C223" s="40"/>
      <c r="D223" s="40"/>
    </row>
    <row r="224" spans="1:4" x14ac:dyDescent="0.2">
      <c r="A224" s="40"/>
      <c r="B224" s="40"/>
      <c r="C224" s="40"/>
      <c r="D224" s="40"/>
    </row>
    <row r="225" spans="1:4" x14ac:dyDescent="0.2">
      <c r="A225" s="40"/>
      <c r="B225" s="40"/>
      <c r="C225" s="40"/>
      <c r="D225" s="40"/>
    </row>
    <row r="226" spans="1:4" x14ac:dyDescent="0.2">
      <c r="A226" s="40"/>
      <c r="B226" s="40"/>
      <c r="C226" s="40"/>
      <c r="D226" s="40"/>
    </row>
    <row r="227" spans="1:4" x14ac:dyDescent="0.2">
      <c r="A227" s="40"/>
      <c r="B227" s="40"/>
      <c r="C227" s="40"/>
      <c r="D227" s="40"/>
    </row>
    <row r="228" spans="1:4" x14ac:dyDescent="0.2">
      <c r="A228" s="40"/>
      <c r="B228" s="40"/>
      <c r="C228" s="40"/>
      <c r="D228" s="40"/>
    </row>
    <row r="229" spans="1:4" x14ac:dyDescent="0.2">
      <c r="A229" s="40"/>
      <c r="B229" s="40"/>
      <c r="C229" s="40"/>
      <c r="D229" s="40"/>
    </row>
    <row r="230" spans="1:4" x14ac:dyDescent="0.2">
      <c r="A230" s="40"/>
      <c r="B230" s="40"/>
      <c r="C230" s="40"/>
      <c r="D230" s="40"/>
    </row>
    <row r="231" spans="1:4" x14ac:dyDescent="0.2">
      <c r="A231" s="40"/>
      <c r="B231" s="40"/>
      <c r="C231" s="40"/>
      <c r="D231" s="40"/>
    </row>
    <row r="232" spans="1:4" x14ac:dyDescent="0.2">
      <c r="A232" s="40"/>
      <c r="B232" s="40"/>
      <c r="C232" s="40"/>
      <c r="D232" s="40"/>
    </row>
    <row r="233" spans="1:4" x14ac:dyDescent="0.2">
      <c r="A233" s="40"/>
      <c r="B233" s="40"/>
      <c r="C233" s="40"/>
      <c r="D233" s="40"/>
    </row>
    <row r="234" spans="1:4" x14ac:dyDescent="0.2">
      <c r="A234" s="40"/>
      <c r="B234" s="40"/>
      <c r="C234" s="40"/>
      <c r="D234" s="40"/>
    </row>
    <row r="235" spans="1:4" x14ac:dyDescent="0.2">
      <c r="A235" s="40"/>
      <c r="B235" s="40"/>
      <c r="C235" s="40"/>
      <c r="D235" s="40"/>
    </row>
    <row r="236" spans="1:4" x14ac:dyDescent="0.2">
      <c r="A236" s="40"/>
      <c r="B236" s="40"/>
      <c r="C236" s="40"/>
      <c r="D236" s="40"/>
    </row>
    <row r="237" spans="1:4" x14ac:dyDescent="0.2">
      <c r="A237" s="40"/>
      <c r="B237" s="40"/>
      <c r="C237" s="40"/>
      <c r="D237" s="40"/>
    </row>
    <row r="238" spans="1:4" x14ac:dyDescent="0.2">
      <c r="A238" s="40"/>
      <c r="B238" s="40"/>
      <c r="C238" s="40"/>
      <c r="D238" s="40"/>
    </row>
    <row r="239" spans="1:4" x14ac:dyDescent="0.2">
      <c r="A239" s="40"/>
      <c r="B239" s="40"/>
      <c r="C239" s="40"/>
      <c r="D239" s="40"/>
    </row>
    <row r="240" spans="1:4" x14ac:dyDescent="0.2">
      <c r="A240" s="40"/>
      <c r="B240" s="40"/>
      <c r="C240" s="40"/>
      <c r="D240" s="40"/>
    </row>
    <row r="241" spans="1:4" x14ac:dyDescent="0.2">
      <c r="A241" s="40"/>
      <c r="B241" s="40"/>
      <c r="C241" s="40"/>
      <c r="D241" s="40"/>
    </row>
    <row r="242" spans="1:4" x14ac:dyDescent="0.2">
      <c r="A242" s="40"/>
      <c r="B242" s="40"/>
      <c r="C242" s="40"/>
      <c r="D242" s="40"/>
    </row>
    <row r="243" spans="1:4" x14ac:dyDescent="0.2">
      <c r="A243" s="40"/>
      <c r="B243" s="40"/>
      <c r="C243" s="40"/>
      <c r="D243" s="40"/>
    </row>
    <row r="244" spans="1:4" x14ac:dyDescent="0.2">
      <c r="A244" s="40"/>
      <c r="B244" s="40"/>
      <c r="C244" s="40"/>
      <c r="D244" s="40"/>
    </row>
    <row r="245" spans="1:4" x14ac:dyDescent="0.2">
      <c r="A245" s="40"/>
      <c r="B245" s="40"/>
      <c r="C245" s="40"/>
      <c r="D245" s="40"/>
    </row>
    <row r="246" spans="1:4" x14ac:dyDescent="0.2">
      <c r="A246" s="40"/>
      <c r="B246" s="40"/>
      <c r="C246" s="40"/>
      <c r="D246" s="40"/>
    </row>
    <row r="247" spans="1:4" x14ac:dyDescent="0.2">
      <c r="A247" s="40"/>
      <c r="B247" s="40"/>
      <c r="C247" s="40"/>
      <c r="D247" s="40"/>
    </row>
    <row r="248" spans="1:4" x14ac:dyDescent="0.2">
      <c r="A248" s="40"/>
      <c r="B248" s="40"/>
      <c r="C248" s="40"/>
      <c r="D248" s="40"/>
    </row>
    <row r="249" spans="1:4" x14ac:dyDescent="0.2">
      <c r="A249" s="40"/>
      <c r="B249" s="40"/>
      <c r="C249" s="40"/>
      <c r="D249" s="40"/>
    </row>
    <row r="250" spans="1:4" x14ac:dyDescent="0.2">
      <c r="A250" s="40"/>
      <c r="B250" s="40"/>
      <c r="C250" s="40"/>
      <c r="D250" s="40"/>
    </row>
    <row r="251" spans="1:4" x14ac:dyDescent="0.2">
      <c r="A251" s="40"/>
      <c r="B251" s="40"/>
      <c r="C251" s="40"/>
      <c r="D251" s="40"/>
    </row>
    <row r="252" spans="1:4" x14ac:dyDescent="0.2">
      <c r="A252" s="40"/>
      <c r="B252" s="40"/>
      <c r="C252" s="40"/>
      <c r="D252" s="40"/>
    </row>
    <row r="253" spans="1:4" x14ac:dyDescent="0.2">
      <c r="A253" s="40"/>
      <c r="B253" s="40"/>
      <c r="C253" s="40"/>
      <c r="D253" s="40"/>
    </row>
    <row r="254" spans="1:4" x14ac:dyDescent="0.2">
      <c r="A254" s="40"/>
      <c r="B254" s="40"/>
      <c r="C254" s="40"/>
      <c r="D254" s="40"/>
    </row>
    <row r="255" spans="1:4" x14ac:dyDescent="0.2">
      <c r="A255" s="40"/>
      <c r="B255" s="40"/>
      <c r="C255" s="40"/>
      <c r="D255" s="40"/>
    </row>
    <row r="256" spans="1:4" x14ac:dyDescent="0.2">
      <c r="A256" s="40"/>
      <c r="B256" s="40"/>
      <c r="C256" s="40"/>
      <c r="D256" s="40"/>
    </row>
    <row r="257" spans="1:4" x14ac:dyDescent="0.2">
      <c r="A257" s="40"/>
      <c r="B257" s="40"/>
      <c r="C257" s="40"/>
      <c r="D257" s="40"/>
    </row>
    <row r="258" spans="1:4" x14ac:dyDescent="0.2">
      <c r="A258" s="40"/>
      <c r="B258" s="40"/>
      <c r="C258" s="40"/>
      <c r="D258" s="40"/>
    </row>
    <row r="259" spans="1:4" x14ac:dyDescent="0.2">
      <c r="A259" s="40"/>
      <c r="B259" s="40"/>
      <c r="C259" s="40"/>
      <c r="D259" s="40"/>
    </row>
    <row r="260" spans="1:4" x14ac:dyDescent="0.2">
      <c r="A260" s="40"/>
      <c r="B260" s="40"/>
      <c r="C260" s="40"/>
      <c r="D260" s="40"/>
    </row>
    <row r="261" spans="1:4" x14ac:dyDescent="0.2">
      <c r="A261" s="40"/>
      <c r="B261" s="40"/>
      <c r="C261" s="40"/>
      <c r="D261" s="40"/>
    </row>
    <row r="262" spans="1:4" x14ac:dyDescent="0.2">
      <c r="A262" s="40"/>
      <c r="B262" s="40"/>
      <c r="C262" s="40"/>
      <c r="D262" s="40"/>
    </row>
    <row r="263" spans="1:4" x14ac:dyDescent="0.2">
      <c r="A263" s="40"/>
      <c r="B263" s="40"/>
      <c r="C263" s="40"/>
      <c r="D263" s="40"/>
    </row>
    <row r="264" spans="1:4" x14ac:dyDescent="0.2">
      <c r="A264" s="40"/>
      <c r="B264" s="40"/>
      <c r="C264" s="40"/>
      <c r="D264" s="40"/>
    </row>
    <row r="265" spans="1:4" x14ac:dyDescent="0.2">
      <c r="A265" s="40"/>
      <c r="B265" s="40"/>
      <c r="C265" s="40"/>
      <c r="D265" s="40"/>
    </row>
    <row r="266" spans="1:4" x14ac:dyDescent="0.2">
      <c r="A266" s="40"/>
      <c r="B266" s="40"/>
      <c r="C266" s="40"/>
      <c r="D266" s="40"/>
    </row>
    <row r="267" spans="1:4" x14ac:dyDescent="0.2">
      <c r="A267" s="40"/>
      <c r="B267" s="40"/>
      <c r="C267" s="40"/>
      <c r="D267" s="40"/>
    </row>
    <row r="268" spans="1:4" x14ac:dyDescent="0.2">
      <c r="A268" s="40"/>
      <c r="B268" s="40"/>
      <c r="C268" s="40"/>
      <c r="D268" s="40"/>
    </row>
    <row r="269" spans="1:4" x14ac:dyDescent="0.2">
      <c r="A269" s="40"/>
      <c r="B269" s="40"/>
      <c r="C269" s="40"/>
      <c r="D269" s="40"/>
    </row>
    <row r="270" spans="1:4" x14ac:dyDescent="0.2">
      <c r="A270" s="40"/>
      <c r="B270" s="40"/>
      <c r="C270" s="40"/>
      <c r="D270" s="40"/>
    </row>
    <row r="271" spans="1:4" x14ac:dyDescent="0.2">
      <c r="A271" s="40"/>
      <c r="B271" s="40"/>
      <c r="C271" s="40"/>
      <c r="D271" s="40"/>
    </row>
    <row r="272" spans="1:4" x14ac:dyDescent="0.2">
      <c r="A272" s="40"/>
      <c r="B272" s="40"/>
      <c r="C272" s="40"/>
      <c r="D272" s="40"/>
    </row>
    <row r="273" spans="1:4" x14ac:dyDescent="0.2">
      <c r="A273" s="40"/>
      <c r="B273" s="40"/>
      <c r="C273" s="40"/>
      <c r="D273" s="40"/>
    </row>
    <row r="274" spans="1:4" x14ac:dyDescent="0.2">
      <c r="A274" s="40"/>
      <c r="B274" s="40"/>
      <c r="C274" s="40"/>
      <c r="D274" s="40"/>
    </row>
    <row r="275" spans="1:4" x14ac:dyDescent="0.2">
      <c r="A275" s="40"/>
      <c r="B275" s="40"/>
      <c r="C275" s="40"/>
      <c r="D275" s="40"/>
    </row>
    <row r="276" spans="1:4" x14ac:dyDescent="0.2">
      <c r="A276" s="40"/>
      <c r="B276" s="40"/>
      <c r="C276" s="40"/>
      <c r="D276" s="40"/>
    </row>
    <row r="277" spans="1:4" x14ac:dyDescent="0.2">
      <c r="A277" s="40"/>
      <c r="B277" s="40"/>
      <c r="C277" s="40"/>
      <c r="D277" s="40"/>
    </row>
    <row r="278" spans="1:4" x14ac:dyDescent="0.2">
      <c r="A278" s="40"/>
      <c r="B278" s="40"/>
      <c r="C278" s="40"/>
      <c r="D278" s="40"/>
    </row>
    <row r="279" spans="1:4" x14ac:dyDescent="0.2">
      <c r="A279" s="40"/>
      <c r="B279" s="40"/>
      <c r="C279" s="40"/>
      <c r="D279" s="40"/>
    </row>
    <row r="280" spans="1:4" x14ac:dyDescent="0.2">
      <c r="A280" s="40"/>
      <c r="B280" s="40"/>
      <c r="C280" s="40"/>
      <c r="D280" s="40"/>
    </row>
    <row r="281" spans="1:4" x14ac:dyDescent="0.2">
      <c r="A281" s="40"/>
      <c r="B281" s="40"/>
      <c r="C281" s="40"/>
      <c r="D281" s="40"/>
    </row>
    <row r="282" spans="1:4" x14ac:dyDescent="0.2">
      <c r="A282" s="40"/>
      <c r="B282" s="40"/>
      <c r="C282" s="40"/>
      <c r="D282" s="40"/>
    </row>
    <row r="283" spans="1:4" x14ac:dyDescent="0.2">
      <c r="A283" s="40"/>
      <c r="B283" s="40"/>
      <c r="C283" s="40"/>
      <c r="D283" s="40"/>
    </row>
    <row r="284" spans="1:4" x14ac:dyDescent="0.2">
      <c r="A284" s="40"/>
      <c r="B284" s="40"/>
      <c r="C284" s="40"/>
      <c r="D284" s="40"/>
    </row>
    <row r="285" spans="1:4" x14ac:dyDescent="0.2">
      <c r="A285" s="40"/>
      <c r="B285" s="40"/>
      <c r="C285" s="40"/>
      <c r="D285" s="40"/>
    </row>
    <row r="286" spans="1:4" x14ac:dyDescent="0.2">
      <c r="A286" s="40"/>
      <c r="B286" s="40"/>
      <c r="C286" s="40"/>
      <c r="D286" s="40"/>
    </row>
    <row r="287" spans="1:4" x14ac:dyDescent="0.2">
      <c r="A287" s="40"/>
      <c r="B287" s="40"/>
      <c r="C287" s="40"/>
      <c r="D287" s="40"/>
    </row>
    <row r="288" spans="1:4" x14ac:dyDescent="0.2">
      <c r="A288" s="40"/>
      <c r="B288" s="40"/>
      <c r="C288" s="40"/>
      <c r="D288" s="40"/>
    </row>
    <row r="289" spans="1:4" x14ac:dyDescent="0.2">
      <c r="A289" s="40"/>
      <c r="B289" s="40"/>
      <c r="C289" s="40"/>
      <c r="D289" s="40"/>
    </row>
    <row r="290" spans="1:4" x14ac:dyDescent="0.2">
      <c r="A290" s="40"/>
      <c r="B290" s="40"/>
      <c r="C290" s="40"/>
      <c r="D290" s="40"/>
    </row>
    <row r="291" spans="1:4" x14ac:dyDescent="0.2">
      <c r="A291" s="40"/>
      <c r="B291" s="40"/>
      <c r="C291" s="40"/>
      <c r="D291" s="40"/>
    </row>
    <row r="292" spans="1:4" x14ac:dyDescent="0.2">
      <c r="A292" s="40"/>
      <c r="B292" s="40"/>
      <c r="C292" s="40"/>
      <c r="D292" s="40"/>
    </row>
    <row r="293" spans="1:4" x14ac:dyDescent="0.2">
      <c r="A293" s="40"/>
      <c r="B293" s="40"/>
      <c r="C293" s="40"/>
      <c r="D293" s="40"/>
    </row>
    <row r="294" spans="1:4" x14ac:dyDescent="0.2">
      <c r="A294" s="40"/>
      <c r="B294" s="40"/>
      <c r="C294" s="40"/>
      <c r="D294" s="40"/>
    </row>
    <row r="295" spans="1:4" x14ac:dyDescent="0.2">
      <c r="A295" s="40"/>
      <c r="B295" s="40"/>
      <c r="C295" s="40"/>
      <c r="D295" s="40"/>
    </row>
    <row r="296" spans="1:4" x14ac:dyDescent="0.2">
      <c r="A296" s="40"/>
      <c r="B296" s="40"/>
      <c r="C296" s="40"/>
      <c r="D296" s="40"/>
    </row>
    <row r="297" spans="1:4" x14ac:dyDescent="0.2">
      <c r="A297" s="40"/>
      <c r="B297" s="40"/>
      <c r="C297" s="40"/>
      <c r="D297" s="40"/>
    </row>
    <row r="298" spans="1:4" x14ac:dyDescent="0.2">
      <c r="A298" s="40"/>
      <c r="B298" s="40"/>
      <c r="C298" s="40"/>
      <c r="D298" s="40"/>
    </row>
    <row r="299" spans="1:4" x14ac:dyDescent="0.2">
      <c r="A299" s="40"/>
      <c r="B299" s="40"/>
      <c r="C299" s="40"/>
      <c r="D299" s="40"/>
    </row>
    <row r="300" spans="1:4" x14ac:dyDescent="0.2">
      <c r="A300" s="40"/>
      <c r="B300" s="40"/>
      <c r="C300" s="40"/>
      <c r="D300" s="40"/>
    </row>
    <row r="301" spans="1:4" x14ac:dyDescent="0.2">
      <c r="A301" s="40"/>
      <c r="B301" s="40"/>
      <c r="C301" s="40"/>
      <c r="D301" s="40"/>
    </row>
    <row r="302" spans="1:4" x14ac:dyDescent="0.2">
      <c r="A302" s="40"/>
      <c r="B302" s="40"/>
      <c r="C302" s="40"/>
      <c r="D302" s="40"/>
    </row>
    <row r="303" spans="1:4" x14ac:dyDescent="0.2">
      <c r="A303" s="40"/>
      <c r="B303" s="40"/>
      <c r="C303" s="40"/>
      <c r="D303" s="40"/>
    </row>
    <row r="304" spans="1:4" x14ac:dyDescent="0.2">
      <c r="A304" s="40"/>
      <c r="B304" s="40"/>
      <c r="C304" s="40"/>
      <c r="D304" s="40"/>
    </row>
    <row r="305" spans="1:4" x14ac:dyDescent="0.2">
      <c r="A305" s="40"/>
      <c r="B305" s="40"/>
      <c r="C305" s="40"/>
      <c r="D305" s="40"/>
    </row>
    <row r="306" spans="1:4" x14ac:dyDescent="0.2">
      <c r="A306" s="40"/>
      <c r="B306" s="40"/>
      <c r="C306" s="40"/>
      <c r="D306" s="40"/>
    </row>
    <row r="307" spans="1:4" x14ac:dyDescent="0.2">
      <c r="A307" s="40"/>
      <c r="B307" s="40"/>
      <c r="C307" s="40"/>
      <c r="D307" s="40"/>
    </row>
    <row r="308" spans="1:4" x14ac:dyDescent="0.2">
      <c r="A308" s="40"/>
      <c r="B308" s="40"/>
      <c r="C308" s="40"/>
      <c r="D308" s="40"/>
    </row>
    <row r="309" spans="1:4" x14ac:dyDescent="0.2">
      <c r="A309" s="40"/>
      <c r="B309" s="40"/>
      <c r="C309" s="40"/>
      <c r="D309" s="40"/>
    </row>
    <row r="310" spans="1:4" x14ac:dyDescent="0.2">
      <c r="A310" s="40"/>
      <c r="B310" s="40"/>
      <c r="C310" s="40"/>
      <c r="D310" s="40"/>
    </row>
    <row r="311" spans="1:4" x14ac:dyDescent="0.2">
      <c r="A311" s="40"/>
      <c r="B311" s="40"/>
      <c r="C311" s="40"/>
      <c r="D311" s="40"/>
    </row>
    <row r="312" spans="1:4" x14ac:dyDescent="0.2">
      <c r="A312" s="40"/>
      <c r="B312" s="40"/>
      <c r="C312" s="40"/>
      <c r="D312" s="40"/>
    </row>
    <row r="313" spans="1:4" x14ac:dyDescent="0.2">
      <c r="A313" s="40"/>
      <c r="B313" s="40"/>
      <c r="C313" s="40"/>
      <c r="D313" s="40"/>
    </row>
    <row r="314" spans="1:4" x14ac:dyDescent="0.2">
      <c r="A314" s="40"/>
      <c r="B314" s="40"/>
      <c r="C314" s="40"/>
      <c r="D314" s="40"/>
    </row>
    <row r="315" spans="1:4" x14ac:dyDescent="0.2">
      <c r="A315" s="40"/>
      <c r="B315" s="40"/>
      <c r="C315" s="40"/>
      <c r="D315" s="40"/>
    </row>
    <row r="316" spans="1:4" x14ac:dyDescent="0.2">
      <c r="A316" s="40"/>
      <c r="B316" s="40"/>
      <c r="C316" s="40"/>
      <c r="D316" s="40"/>
    </row>
    <row r="317" spans="1:4" x14ac:dyDescent="0.2">
      <c r="A317" s="40"/>
      <c r="B317" s="40"/>
      <c r="C317" s="40"/>
      <c r="D317" s="40"/>
    </row>
    <row r="318" spans="1:4" x14ac:dyDescent="0.2">
      <c r="A318" s="40"/>
      <c r="B318" s="40"/>
      <c r="C318" s="40"/>
      <c r="D318" s="40"/>
    </row>
    <row r="319" spans="1:4" x14ac:dyDescent="0.2">
      <c r="A319" s="40"/>
      <c r="B319" s="40"/>
      <c r="C319" s="40"/>
      <c r="D319" s="40"/>
    </row>
    <row r="320" spans="1:4" x14ac:dyDescent="0.2">
      <c r="A320" s="40"/>
      <c r="B320" s="40"/>
      <c r="C320" s="40"/>
      <c r="D320" s="40"/>
    </row>
    <row r="321" spans="1:4" x14ac:dyDescent="0.2">
      <c r="A321" s="40"/>
      <c r="B321" s="40"/>
      <c r="C321" s="40"/>
      <c r="D321" s="40"/>
    </row>
    <row r="322" spans="1:4" x14ac:dyDescent="0.2">
      <c r="A322" s="40"/>
      <c r="B322" s="40"/>
      <c r="C322" s="40"/>
      <c r="D322" s="40"/>
    </row>
    <row r="323" spans="1:4" x14ac:dyDescent="0.2">
      <c r="A323" s="40"/>
      <c r="B323" s="40"/>
      <c r="C323" s="40"/>
      <c r="D323" s="40"/>
    </row>
    <row r="324" spans="1:4" x14ac:dyDescent="0.2">
      <c r="A324" s="40"/>
      <c r="B324" s="40"/>
      <c r="C324" s="40"/>
      <c r="D324" s="40"/>
    </row>
    <row r="325" spans="1:4" x14ac:dyDescent="0.2">
      <c r="A325" s="40"/>
      <c r="B325" s="40"/>
      <c r="C325" s="40"/>
      <c r="D325" s="40"/>
    </row>
    <row r="326" spans="1:4" x14ac:dyDescent="0.2">
      <c r="A326" s="40"/>
      <c r="B326" s="40"/>
      <c r="C326" s="40"/>
      <c r="D326" s="40"/>
    </row>
    <row r="327" spans="1:4" x14ac:dyDescent="0.2">
      <c r="A327" s="40"/>
      <c r="B327" s="40"/>
      <c r="C327" s="40"/>
      <c r="D327" s="40"/>
    </row>
    <row r="328" spans="1:4" x14ac:dyDescent="0.2">
      <c r="A328" s="40"/>
      <c r="B328" s="40"/>
      <c r="C328" s="40"/>
      <c r="D328" s="40"/>
    </row>
    <row r="329" spans="1:4" x14ac:dyDescent="0.2">
      <c r="A329" s="40"/>
      <c r="B329" s="40"/>
      <c r="C329" s="40"/>
      <c r="D329" s="40"/>
    </row>
    <row r="330" spans="1:4" x14ac:dyDescent="0.2">
      <c r="A330" s="40"/>
      <c r="B330" s="40"/>
      <c r="C330" s="40"/>
      <c r="D330" s="40"/>
    </row>
    <row r="331" spans="1:4" x14ac:dyDescent="0.2">
      <c r="A331" s="40"/>
      <c r="B331" s="40"/>
      <c r="C331" s="40"/>
      <c r="D331" s="40"/>
    </row>
    <row r="332" spans="1:4" x14ac:dyDescent="0.2">
      <c r="A332" s="40"/>
      <c r="B332" s="40"/>
      <c r="C332" s="40"/>
      <c r="D332" s="40"/>
    </row>
    <row r="333" spans="1:4" x14ac:dyDescent="0.2">
      <c r="A333" s="40"/>
      <c r="B333" s="40"/>
      <c r="C333" s="40"/>
      <c r="D333" s="40"/>
    </row>
    <row r="334" spans="1:4" x14ac:dyDescent="0.2">
      <c r="A334" s="40"/>
      <c r="B334" s="40"/>
      <c r="C334" s="40"/>
      <c r="D334" s="40"/>
    </row>
    <row r="335" spans="1:4" x14ac:dyDescent="0.2">
      <c r="A335" s="40"/>
      <c r="B335" s="40"/>
      <c r="C335" s="40"/>
      <c r="D335" s="40"/>
    </row>
    <row r="336" spans="1:4" x14ac:dyDescent="0.2">
      <c r="A336" s="40"/>
      <c r="B336" s="40"/>
      <c r="C336" s="40"/>
      <c r="D336" s="40"/>
    </row>
    <row r="337" spans="1:4" x14ac:dyDescent="0.2">
      <c r="A337" s="40"/>
      <c r="B337" s="40"/>
      <c r="C337" s="40"/>
      <c r="D337" s="40"/>
    </row>
    <row r="338" spans="1:4" x14ac:dyDescent="0.2">
      <c r="A338" s="40"/>
      <c r="B338" s="40"/>
      <c r="C338" s="40"/>
      <c r="D338" s="40"/>
    </row>
    <row r="339" spans="1:4" x14ac:dyDescent="0.2">
      <c r="A339" s="40"/>
      <c r="B339" s="40"/>
      <c r="C339" s="40"/>
      <c r="D339" s="40"/>
    </row>
    <row r="340" spans="1:4" x14ac:dyDescent="0.2">
      <c r="A340" s="40"/>
      <c r="B340" s="40"/>
      <c r="C340" s="40"/>
      <c r="D340" s="40"/>
    </row>
    <row r="341" spans="1:4" x14ac:dyDescent="0.2">
      <c r="A341" s="40"/>
      <c r="B341" s="40"/>
      <c r="C341" s="40"/>
      <c r="D341" s="40"/>
    </row>
    <row r="342" spans="1:4" x14ac:dyDescent="0.2">
      <c r="A342" s="40"/>
      <c r="B342" s="40"/>
      <c r="C342" s="40"/>
      <c r="D342" s="40"/>
    </row>
    <row r="343" spans="1:4" x14ac:dyDescent="0.2">
      <c r="A343" s="40"/>
      <c r="B343" s="40"/>
      <c r="C343" s="40"/>
      <c r="D343" s="40"/>
    </row>
    <row r="344" spans="1:4" x14ac:dyDescent="0.2">
      <c r="A344" s="40"/>
      <c r="B344" s="40"/>
      <c r="C344" s="40"/>
      <c r="D344" s="40"/>
    </row>
    <row r="345" spans="1:4" x14ac:dyDescent="0.2">
      <c r="A345" s="40"/>
      <c r="B345" s="40"/>
      <c r="C345" s="40"/>
      <c r="D345" s="40"/>
    </row>
    <row r="346" spans="1:4" x14ac:dyDescent="0.2">
      <c r="A346" s="40"/>
      <c r="B346" s="40"/>
      <c r="C346" s="40"/>
      <c r="D346" s="40"/>
    </row>
    <row r="347" spans="1:4" x14ac:dyDescent="0.2">
      <c r="A347" s="40"/>
      <c r="B347" s="40"/>
      <c r="C347" s="40"/>
      <c r="D347" s="40"/>
    </row>
    <row r="348" spans="1:4" x14ac:dyDescent="0.2">
      <c r="A348" s="40"/>
      <c r="B348" s="40"/>
      <c r="C348" s="40"/>
      <c r="D348" s="40"/>
    </row>
    <row r="349" spans="1:4" x14ac:dyDescent="0.2">
      <c r="A349" s="40"/>
      <c r="B349" s="40"/>
      <c r="C349" s="40"/>
      <c r="D349" s="40"/>
    </row>
    <row r="350" spans="1:4" x14ac:dyDescent="0.2">
      <c r="A350" s="40"/>
      <c r="B350" s="40"/>
      <c r="C350" s="40"/>
      <c r="D350" s="40"/>
    </row>
    <row r="351" spans="1:4" x14ac:dyDescent="0.2">
      <c r="A351" s="40"/>
      <c r="B351" s="40"/>
      <c r="C351" s="40"/>
      <c r="D351" s="40"/>
    </row>
    <row r="352" spans="1:4" x14ac:dyDescent="0.2">
      <c r="A352" s="40"/>
      <c r="B352" s="40"/>
      <c r="C352" s="40"/>
      <c r="D352" s="40"/>
    </row>
    <row r="353" spans="1:4" x14ac:dyDescent="0.2">
      <c r="A353" s="40"/>
      <c r="B353" s="40"/>
      <c r="C353" s="40"/>
      <c r="D353" s="40"/>
    </row>
    <row r="354" spans="1:4" x14ac:dyDescent="0.2">
      <c r="A354" s="40"/>
      <c r="B354" s="40"/>
      <c r="C354" s="40"/>
      <c r="D354" s="40"/>
    </row>
    <row r="355" spans="1:4" x14ac:dyDescent="0.2">
      <c r="A355" s="40"/>
      <c r="B355" s="40"/>
      <c r="C355" s="40"/>
      <c r="D355" s="40"/>
    </row>
    <row r="356" spans="1:4" x14ac:dyDescent="0.2">
      <c r="A356" s="40"/>
      <c r="B356" s="40"/>
      <c r="C356" s="40"/>
      <c r="D356" s="40"/>
    </row>
    <row r="357" spans="1:4" x14ac:dyDescent="0.2">
      <c r="A357" s="40"/>
      <c r="B357" s="40"/>
      <c r="C357" s="40"/>
      <c r="D357" s="40"/>
    </row>
    <row r="358" spans="1:4" x14ac:dyDescent="0.2">
      <c r="A358" s="40"/>
      <c r="B358" s="40"/>
      <c r="C358" s="40"/>
      <c r="D358" s="40"/>
    </row>
    <row r="359" spans="1:4" x14ac:dyDescent="0.2">
      <c r="A359" s="40"/>
      <c r="B359" s="40"/>
      <c r="C359" s="40"/>
      <c r="D359" s="40"/>
    </row>
    <row r="360" spans="1:4" x14ac:dyDescent="0.2">
      <c r="A360" s="40"/>
      <c r="B360" s="40"/>
      <c r="C360" s="40"/>
      <c r="D360" s="40"/>
    </row>
    <row r="361" spans="1:4" x14ac:dyDescent="0.2">
      <c r="A361" s="40"/>
      <c r="B361" s="40"/>
      <c r="C361" s="40"/>
      <c r="D361" s="40"/>
    </row>
    <row r="362" spans="1:4" x14ac:dyDescent="0.2">
      <c r="A362" s="40"/>
      <c r="B362" s="40"/>
      <c r="C362" s="40"/>
      <c r="D362" s="40"/>
    </row>
    <row r="363" spans="1:4" x14ac:dyDescent="0.2">
      <c r="A363" s="40"/>
      <c r="B363" s="40"/>
      <c r="C363" s="40"/>
      <c r="D363" s="40"/>
    </row>
    <row r="364" spans="1:4" x14ac:dyDescent="0.2">
      <c r="A364" s="40"/>
      <c r="B364" s="40"/>
      <c r="C364" s="40"/>
      <c r="D364" s="40"/>
    </row>
    <row r="365" spans="1:4" x14ac:dyDescent="0.2">
      <c r="A365" s="40"/>
      <c r="B365" s="40"/>
      <c r="C365" s="40"/>
      <c r="D365" s="40"/>
    </row>
    <row r="366" spans="1:4" x14ac:dyDescent="0.2">
      <c r="A366" s="40"/>
      <c r="B366" s="40"/>
      <c r="C366" s="40"/>
      <c r="D366" s="40"/>
    </row>
    <row r="367" spans="1:4" x14ac:dyDescent="0.2">
      <c r="A367" s="40"/>
      <c r="B367" s="40"/>
      <c r="C367" s="40"/>
      <c r="D367" s="40"/>
    </row>
    <row r="368" spans="1:4" x14ac:dyDescent="0.2">
      <c r="A368" s="40"/>
      <c r="B368" s="40"/>
      <c r="C368" s="40"/>
      <c r="D368" s="40"/>
    </row>
    <row r="369" spans="1:4" x14ac:dyDescent="0.2">
      <c r="A369" s="40"/>
      <c r="B369" s="40"/>
      <c r="C369" s="40"/>
      <c r="D369" s="40"/>
    </row>
    <row r="370" spans="1:4" x14ac:dyDescent="0.2">
      <c r="A370" s="40"/>
      <c r="B370" s="40"/>
      <c r="C370" s="40"/>
      <c r="D370" s="40"/>
    </row>
    <row r="371" spans="1:4" x14ac:dyDescent="0.2">
      <c r="A371" s="40"/>
      <c r="B371" s="40"/>
      <c r="C371" s="40"/>
      <c r="D371" s="40"/>
    </row>
    <row r="372" spans="1:4" x14ac:dyDescent="0.2">
      <c r="A372" s="40"/>
      <c r="B372" s="40"/>
      <c r="C372" s="40"/>
      <c r="D372" s="40"/>
    </row>
    <row r="373" spans="1:4" x14ac:dyDescent="0.2">
      <c r="A373" s="40"/>
      <c r="B373" s="40"/>
      <c r="C373" s="40"/>
      <c r="D373" s="40"/>
    </row>
    <row r="374" spans="1:4" x14ac:dyDescent="0.2">
      <c r="A374" s="40"/>
      <c r="B374" s="40"/>
      <c r="C374" s="40"/>
      <c r="D374" s="40"/>
    </row>
    <row r="375" spans="1:4" x14ac:dyDescent="0.2">
      <c r="A375" s="40"/>
      <c r="B375" s="40"/>
      <c r="C375" s="40"/>
      <c r="D375" s="40"/>
    </row>
    <row r="376" spans="1:4" x14ac:dyDescent="0.2">
      <c r="A376" s="40"/>
      <c r="B376" s="40"/>
      <c r="C376" s="40"/>
      <c r="D376" s="40"/>
    </row>
    <row r="377" spans="1:4" x14ac:dyDescent="0.2">
      <c r="A377" s="40"/>
      <c r="B377" s="40"/>
      <c r="C377" s="40"/>
      <c r="D377" s="40"/>
    </row>
    <row r="378" spans="1:4" x14ac:dyDescent="0.2">
      <c r="A378" s="40"/>
      <c r="B378" s="40"/>
      <c r="C378" s="40"/>
      <c r="D378" s="40"/>
    </row>
    <row r="379" spans="1:4" x14ac:dyDescent="0.2">
      <c r="A379" s="40"/>
      <c r="B379" s="40"/>
      <c r="C379" s="40"/>
      <c r="D379" s="40"/>
    </row>
    <row r="380" spans="1:4" x14ac:dyDescent="0.2">
      <c r="A380" s="40"/>
      <c r="B380" s="40"/>
      <c r="C380" s="40"/>
      <c r="D380" s="40"/>
    </row>
    <row r="381" spans="1:4" x14ac:dyDescent="0.2">
      <c r="A381" s="40"/>
      <c r="B381" s="40"/>
      <c r="C381" s="40"/>
      <c r="D381" s="40"/>
    </row>
    <row r="382" spans="1:4" x14ac:dyDescent="0.2">
      <c r="A382" s="40"/>
      <c r="B382" s="40"/>
      <c r="C382" s="40"/>
      <c r="D382" s="40"/>
    </row>
    <row r="383" spans="1:4" x14ac:dyDescent="0.2">
      <c r="A383" s="40"/>
      <c r="B383" s="40"/>
      <c r="C383" s="40"/>
      <c r="D383" s="40"/>
    </row>
    <row r="384" spans="1:4" x14ac:dyDescent="0.2">
      <c r="A384" s="40"/>
      <c r="B384" s="40"/>
      <c r="C384" s="40"/>
      <c r="D384" s="40"/>
    </row>
    <row r="385" spans="1:4" x14ac:dyDescent="0.2">
      <c r="A385" s="40"/>
      <c r="B385" s="40"/>
      <c r="C385" s="40"/>
      <c r="D385" s="40"/>
    </row>
    <row r="386" spans="1:4" x14ac:dyDescent="0.2">
      <c r="A386" s="40"/>
      <c r="B386" s="40"/>
      <c r="C386" s="40"/>
      <c r="D386" s="40"/>
    </row>
    <row r="387" spans="1:4" x14ac:dyDescent="0.2">
      <c r="A387" s="40"/>
      <c r="B387" s="40"/>
      <c r="C387" s="40"/>
      <c r="D387" s="40"/>
    </row>
    <row r="388" spans="1:4" x14ac:dyDescent="0.2">
      <c r="A388" s="40"/>
      <c r="B388" s="40"/>
      <c r="C388" s="40"/>
      <c r="D388" s="40"/>
    </row>
    <row r="389" spans="1:4" x14ac:dyDescent="0.2">
      <c r="A389" s="40"/>
      <c r="B389" s="40"/>
      <c r="C389" s="40"/>
      <c r="D389" s="40"/>
    </row>
    <row r="390" spans="1:4" x14ac:dyDescent="0.2">
      <c r="A390" s="40"/>
      <c r="B390" s="40"/>
      <c r="C390" s="40"/>
      <c r="D390" s="40"/>
    </row>
    <row r="391" spans="1:4" x14ac:dyDescent="0.2">
      <c r="A391" s="40"/>
      <c r="B391" s="40"/>
      <c r="C391" s="40"/>
      <c r="D391" s="40"/>
    </row>
    <row r="392" spans="1:4" x14ac:dyDescent="0.2">
      <c r="A392" s="40"/>
      <c r="B392" s="40"/>
      <c r="C392" s="40"/>
      <c r="D392" s="40"/>
    </row>
    <row r="393" spans="1:4" x14ac:dyDescent="0.2">
      <c r="A393" s="40"/>
      <c r="B393" s="40"/>
      <c r="C393" s="40"/>
      <c r="D393" s="40"/>
    </row>
    <row r="394" spans="1:4" x14ac:dyDescent="0.2">
      <c r="A394" s="40"/>
      <c r="B394" s="40"/>
      <c r="C394" s="40"/>
      <c r="D394" s="40"/>
    </row>
    <row r="395" spans="1:4" x14ac:dyDescent="0.2">
      <c r="A395" s="40"/>
      <c r="B395" s="40"/>
      <c r="C395" s="40"/>
      <c r="D395" s="40"/>
    </row>
    <row r="396" spans="1:4" x14ac:dyDescent="0.2">
      <c r="A396" s="40"/>
      <c r="B396" s="40"/>
      <c r="C396" s="40"/>
      <c r="D396" s="40"/>
    </row>
    <row r="397" spans="1:4" x14ac:dyDescent="0.2">
      <c r="A397" s="40"/>
      <c r="B397" s="40"/>
      <c r="C397" s="40"/>
      <c r="D397" s="40"/>
    </row>
    <row r="398" spans="1:4" x14ac:dyDescent="0.2">
      <c r="A398" s="40"/>
      <c r="B398" s="40"/>
      <c r="C398" s="40"/>
      <c r="D398" s="40"/>
    </row>
    <row r="399" spans="1:4" x14ac:dyDescent="0.2">
      <c r="A399" s="40"/>
      <c r="B399" s="40"/>
      <c r="C399" s="40"/>
      <c r="D399" s="40"/>
    </row>
    <row r="400" spans="1:4" x14ac:dyDescent="0.2">
      <c r="A400" s="40"/>
      <c r="B400" s="40"/>
      <c r="C400" s="40"/>
      <c r="D400" s="40"/>
    </row>
    <row r="401" spans="1:4" x14ac:dyDescent="0.2">
      <c r="A401" s="40"/>
      <c r="B401" s="40"/>
      <c r="C401" s="40"/>
      <c r="D401" s="40"/>
    </row>
    <row r="402" spans="1:4" x14ac:dyDescent="0.2">
      <c r="A402" s="40"/>
      <c r="B402" s="40"/>
      <c r="C402" s="40"/>
      <c r="D402" s="40"/>
    </row>
    <row r="403" spans="1:4" x14ac:dyDescent="0.2">
      <c r="A403" s="40"/>
      <c r="B403" s="40"/>
      <c r="C403" s="40"/>
      <c r="D403" s="40"/>
    </row>
    <row r="404" spans="1:4" x14ac:dyDescent="0.2">
      <c r="A404" s="40"/>
      <c r="B404" s="40"/>
      <c r="C404" s="40"/>
      <c r="D404" s="40"/>
    </row>
    <row r="405" spans="1:4" x14ac:dyDescent="0.2">
      <c r="A405" s="40"/>
      <c r="B405" s="40"/>
      <c r="C405" s="40"/>
      <c r="D405" s="40"/>
    </row>
    <row r="406" spans="1:4" x14ac:dyDescent="0.2">
      <c r="A406" s="40"/>
      <c r="B406" s="40"/>
      <c r="C406" s="40"/>
      <c r="D406" s="40"/>
    </row>
    <row r="407" spans="1:4" x14ac:dyDescent="0.2">
      <c r="A407" s="40"/>
      <c r="B407" s="40"/>
      <c r="C407" s="40"/>
      <c r="D407" s="40"/>
    </row>
    <row r="408" spans="1:4" x14ac:dyDescent="0.2">
      <c r="A408" s="40"/>
      <c r="B408" s="40"/>
      <c r="C408" s="40"/>
      <c r="D408" s="40"/>
    </row>
    <row r="409" spans="1:4" x14ac:dyDescent="0.2">
      <c r="A409" s="40"/>
      <c r="B409" s="40"/>
      <c r="C409" s="40"/>
      <c r="D409" s="40"/>
    </row>
    <row r="410" spans="1:4" x14ac:dyDescent="0.2">
      <c r="A410" s="40"/>
      <c r="B410" s="40"/>
      <c r="C410" s="40"/>
      <c r="D410" s="40"/>
    </row>
    <row r="411" spans="1:4" x14ac:dyDescent="0.2">
      <c r="A411" s="40"/>
      <c r="B411" s="40"/>
      <c r="C411" s="40"/>
      <c r="D411" s="40"/>
    </row>
    <row r="412" spans="1:4" x14ac:dyDescent="0.2">
      <c r="A412" s="40"/>
      <c r="B412" s="40"/>
      <c r="C412" s="40"/>
      <c r="D412" s="40"/>
    </row>
    <row r="413" spans="1:4" x14ac:dyDescent="0.2">
      <c r="A413" s="40"/>
      <c r="B413" s="40"/>
      <c r="C413" s="40"/>
      <c r="D413" s="40"/>
    </row>
    <row r="414" spans="1:4" x14ac:dyDescent="0.2">
      <c r="A414" s="40"/>
      <c r="B414" s="40"/>
      <c r="C414" s="40"/>
      <c r="D414" s="40"/>
    </row>
    <row r="415" spans="1:4" x14ac:dyDescent="0.2">
      <c r="A415" s="40"/>
      <c r="B415" s="40"/>
      <c r="C415" s="40"/>
      <c r="D415" s="40"/>
    </row>
    <row r="416" spans="1:4" x14ac:dyDescent="0.2">
      <c r="A416" s="40"/>
      <c r="B416" s="40"/>
      <c r="C416" s="40"/>
      <c r="D416" s="40"/>
    </row>
    <row r="417" spans="1:4" x14ac:dyDescent="0.2">
      <c r="A417" s="40"/>
      <c r="B417" s="40"/>
      <c r="C417" s="40"/>
      <c r="D417" s="40"/>
    </row>
    <row r="418" spans="1:4" x14ac:dyDescent="0.2">
      <c r="A418" s="40"/>
      <c r="B418" s="40"/>
      <c r="C418" s="40"/>
      <c r="D418" s="40"/>
    </row>
    <row r="419" spans="1:4" x14ac:dyDescent="0.2">
      <c r="A419" s="40"/>
      <c r="B419" s="40"/>
      <c r="C419" s="40"/>
      <c r="D419" s="40"/>
    </row>
    <row r="420" spans="1:4" x14ac:dyDescent="0.2">
      <c r="A420" s="40"/>
      <c r="B420" s="40"/>
      <c r="C420" s="40"/>
      <c r="D420" s="40"/>
    </row>
    <row r="421" spans="1:4" x14ac:dyDescent="0.2">
      <c r="A421" s="40"/>
      <c r="B421" s="40"/>
      <c r="C421" s="40"/>
      <c r="D421" s="40"/>
    </row>
    <row r="422" spans="1:4" x14ac:dyDescent="0.2">
      <c r="A422" s="40"/>
      <c r="B422" s="40"/>
      <c r="C422" s="40"/>
      <c r="D422" s="40"/>
    </row>
    <row r="423" spans="1:4" x14ac:dyDescent="0.2">
      <c r="A423" s="40"/>
      <c r="B423" s="40"/>
      <c r="C423" s="40"/>
      <c r="D423" s="40"/>
    </row>
    <row r="424" spans="1:4" x14ac:dyDescent="0.2">
      <c r="A424" s="40"/>
      <c r="B424" s="40"/>
      <c r="C424" s="40"/>
      <c r="D424" s="40"/>
    </row>
    <row r="425" spans="1:4" x14ac:dyDescent="0.2">
      <c r="A425" s="40"/>
      <c r="B425" s="40"/>
      <c r="C425" s="40"/>
      <c r="D425" s="40"/>
    </row>
    <row r="426" spans="1:4" x14ac:dyDescent="0.2">
      <c r="A426" s="40"/>
      <c r="B426" s="40"/>
      <c r="C426" s="40"/>
      <c r="D426" s="40"/>
    </row>
    <row r="427" spans="1:4" x14ac:dyDescent="0.2">
      <c r="A427" s="40"/>
      <c r="B427" s="40"/>
      <c r="C427" s="40"/>
      <c r="D427" s="40"/>
    </row>
    <row r="428" spans="1:4" x14ac:dyDescent="0.2">
      <c r="A428" s="40"/>
      <c r="B428" s="40"/>
      <c r="C428" s="40"/>
      <c r="D428" s="40"/>
    </row>
    <row r="429" spans="1:4" x14ac:dyDescent="0.2">
      <c r="A429" s="40"/>
      <c r="B429" s="40"/>
      <c r="C429" s="40"/>
      <c r="D429" s="40"/>
    </row>
    <row r="430" spans="1:4" x14ac:dyDescent="0.2">
      <c r="A430" s="40"/>
      <c r="B430" s="40"/>
      <c r="C430" s="40"/>
      <c r="D430" s="40"/>
    </row>
    <row r="431" spans="1:4" x14ac:dyDescent="0.2">
      <c r="A431" s="40"/>
      <c r="B431" s="40"/>
      <c r="C431" s="40"/>
      <c r="D431" s="40"/>
    </row>
    <row r="432" spans="1:4" x14ac:dyDescent="0.2">
      <c r="A432" s="40"/>
      <c r="B432" s="40"/>
      <c r="C432" s="40"/>
      <c r="D432" s="40"/>
    </row>
    <row r="433" spans="1:4" x14ac:dyDescent="0.2">
      <c r="A433" s="40"/>
      <c r="B433" s="40"/>
      <c r="C433" s="40"/>
      <c r="D433" s="40"/>
    </row>
    <row r="434" spans="1:4" x14ac:dyDescent="0.2">
      <c r="A434" s="40"/>
      <c r="B434" s="40"/>
      <c r="C434" s="40"/>
      <c r="D434" s="40"/>
    </row>
    <row r="435" spans="1:4" x14ac:dyDescent="0.2">
      <c r="A435" s="40"/>
      <c r="B435" s="40"/>
      <c r="C435" s="40"/>
      <c r="D435" s="40"/>
    </row>
    <row r="436" spans="1:4" x14ac:dyDescent="0.2">
      <c r="A436" s="40"/>
      <c r="B436" s="40"/>
      <c r="C436" s="40"/>
      <c r="D436" s="40"/>
    </row>
    <row r="437" spans="1:4" x14ac:dyDescent="0.2">
      <c r="A437" s="40"/>
      <c r="B437" s="40"/>
      <c r="C437" s="40"/>
      <c r="D437" s="40"/>
    </row>
    <row r="438" spans="1:4" x14ac:dyDescent="0.2">
      <c r="A438" s="40"/>
      <c r="B438" s="40"/>
      <c r="C438" s="40"/>
      <c r="D438" s="40"/>
    </row>
    <row r="439" spans="1:4" x14ac:dyDescent="0.2">
      <c r="A439" s="40"/>
      <c r="B439" s="40"/>
      <c r="C439" s="40"/>
      <c r="D439" s="40"/>
    </row>
    <row r="440" spans="1:4" x14ac:dyDescent="0.2">
      <c r="A440" s="40"/>
      <c r="B440" s="40"/>
      <c r="C440" s="40"/>
      <c r="D440" s="40"/>
    </row>
    <row r="441" spans="1:4" x14ac:dyDescent="0.2">
      <c r="A441" s="40"/>
      <c r="B441" s="40"/>
      <c r="C441" s="40"/>
      <c r="D441" s="40"/>
    </row>
    <row r="442" spans="1:4" x14ac:dyDescent="0.2">
      <c r="A442" s="40"/>
      <c r="B442" s="40"/>
      <c r="C442" s="40"/>
      <c r="D442" s="40"/>
    </row>
    <row r="443" spans="1:4" x14ac:dyDescent="0.2">
      <c r="A443" s="40"/>
      <c r="B443" s="40"/>
      <c r="C443" s="40"/>
      <c r="D443" s="40"/>
    </row>
    <row r="444" spans="1:4" x14ac:dyDescent="0.2">
      <c r="A444" s="40"/>
      <c r="B444" s="40"/>
      <c r="C444" s="40"/>
      <c r="D444" s="40"/>
    </row>
    <row r="445" spans="1:4" x14ac:dyDescent="0.2">
      <c r="A445" s="40"/>
      <c r="B445" s="40"/>
      <c r="C445" s="40"/>
      <c r="D445" s="40"/>
    </row>
    <row r="446" spans="1:4" x14ac:dyDescent="0.2">
      <c r="A446" s="40"/>
      <c r="B446" s="40"/>
      <c r="C446" s="40"/>
      <c r="D446" s="40"/>
    </row>
    <row r="447" spans="1:4" x14ac:dyDescent="0.2">
      <c r="A447" s="40"/>
      <c r="B447" s="40"/>
      <c r="C447" s="40"/>
      <c r="D447" s="40"/>
    </row>
    <row r="448" spans="1:4" x14ac:dyDescent="0.2">
      <c r="A448" s="40"/>
      <c r="B448" s="40"/>
      <c r="C448" s="40"/>
      <c r="D448" s="40"/>
    </row>
    <row r="449" spans="1:4" x14ac:dyDescent="0.2">
      <c r="A449" s="40"/>
      <c r="B449" s="40"/>
      <c r="C449" s="40"/>
      <c r="D449" s="40"/>
    </row>
    <row r="450" spans="1:4" x14ac:dyDescent="0.2">
      <c r="A450" s="40"/>
      <c r="B450" s="40"/>
      <c r="C450" s="40"/>
      <c r="D450" s="40"/>
    </row>
    <row r="451" spans="1:4" x14ac:dyDescent="0.2">
      <c r="A451" s="40"/>
      <c r="B451" s="40"/>
      <c r="C451" s="40"/>
      <c r="D451" s="40"/>
    </row>
    <row r="452" spans="1:4" x14ac:dyDescent="0.2">
      <c r="A452" s="40"/>
      <c r="B452" s="40"/>
      <c r="C452" s="40"/>
      <c r="D452" s="40"/>
    </row>
    <row r="453" spans="1:4" x14ac:dyDescent="0.2">
      <c r="A453" s="40"/>
      <c r="B453" s="40"/>
      <c r="C453" s="40"/>
      <c r="D453" s="40"/>
    </row>
    <row r="454" spans="1:4" x14ac:dyDescent="0.2">
      <c r="A454" s="40"/>
      <c r="B454" s="40"/>
      <c r="C454" s="40"/>
      <c r="D454" s="40"/>
    </row>
    <row r="455" spans="1:4" x14ac:dyDescent="0.2">
      <c r="A455" s="40"/>
      <c r="B455" s="40"/>
      <c r="C455" s="40"/>
      <c r="D455" s="40"/>
    </row>
    <row r="456" spans="1:4" x14ac:dyDescent="0.2">
      <c r="A456" s="40"/>
      <c r="B456" s="40"/>
      <c r="C456" s="40"/>
      <c r="D456" s="40"/>
    </row>
    <row r="457" spans="1:4" x14ac:dyDescent="0.2">
      <c r="A457" s="40"/>
      <c r="B457" s="40"/>
      <c r="C457" s="40"/>
      <c r="D457" s="40"/>
    </row>
    <row r="458" spans="1:4" x14ac:dyDescent="0.2">
      <c r="A458" s="40"/>
      <c r="B458" s="40"/>
      <c r="C458" s="40"/>
      <c r="D458" s="40"/>
    </row>
    <row r="459" spans="1:4" x14ac:dyDescent="0.2">
      <c r="A459" s="40"/>
      <c r="B459" s="40"/>
      <c r="C459" s="40"/>
      <c r="D459" s="40"/>
    </row>
    <row r="460" spans="1:4" x14ac:dyDescent="0.2">
      <c r="A460" s="40"/>
      <c r="B460" s="40"/>
      <c r="C460" s="40"/>
      <c r="D460" s="40"/>
    </row>
    <row r="461" spans="1:4" x14ac:dyDescent="0.2">
      <c r="A461" s="40"/>
      <c r="B461" s="40"/>
      <c r="C461" s="40"/>
      <c r="D461" s="40"/>
    </row>
    <row r="462" spans="1:4" x14ac:dyDescent="0.2">
      <c r="A462" s="40"/>
      <c r="B462" s="40"/>
      <c r="C462" s="40"/>
      <c r="D462" s="40"/>
    </row>
    <row r="463" spans="1:4" x14ac:dyDescent="0.2">
      <c r="A463" s="40"/>
      <c r="B463" s="40"/>
      <c r="C463" s="40"/>
      <c r="D463" s="40"/>
    </row>
    <row r="464" spans="1:4" x14ac:dyDescent="0.2">
      <c r="A464" s="40"/>
      <c r="B464" s="40"/>
      <c r="C464" s="40"/>
      <c r="D464" s="40"/>
    </row>
    <row r="465" spans="1:4" x14ac:dyDescent="0.2">
      <c r="A465" s="40"/>
      <c r="B465" s="40"/>
      <c r="C465" s="40"/>
      <c r="D465" s="40"/>
    </row>
    <row r="466" spans="1:4" x14ac:dyDescent="0.2">
      <c r="A466" s="40"/>
      <c r="B466" s="40"/>
      <c r="C466" s="40"/>
      <c r="D466" s="40"/>
    </row>
    <row r="467" spans="1:4" x14ac:dyDescent="0.2">
      <c r="A467" s="40"/>
      <c r="B467" s="40"/>
      <c r="C467" s="40"/>
      <c r="D467" s="40"/>
    </row>
    <row r="468" spans="1:4" x14ac:dyDescent="0.2">
      <c r="A468" s="40"/>
      <c r="B468" s="40"/>
      <c r="C468" s="40"/>
      <c r="D468" s="40"/>
    </row>
    <row r="469" spans="1:4" x14ac:dyDescent="0.2">
      <c r="A469" s="40"/>
      <c r="B469" s="40"/>
      <c r="C469" s="40"/>
      <c r="D469" s="40"/>
    </row>
    <row r="470" spans="1:4" x14ac:dyDescent="0.2">
      <c r="A470" s="40"/>
      <c r="B470" s="40"/>
      <c r="C470" s="40"/>
      <c r="D470" s="40"/>
    </row>
    <row r="471" spans="1:4" x14ac:dyDescent="0.2">
      <c r="A471" s="40"/>
      <c r="B471" s="40"/>
      <c r="C471" s="40"/>
      <c r="D471" s="40"/>
    </row>
    <row r="472" spans="1:4" x14ac:dyDescent="0.2">
      <c r="A472" s="40"/>
      <c r="B472" s="40"/>
      <c r="C472" s="40"/>
      <c r="D472" s="40"/>
    </row>
    <row r="473" spans="1:4" x14ac:dyDescent="0.2">
      <c r="A473" s="40"/>
      <c r="B473" s="40"/>
      <c r="C473" s="40"/>
      <c r="D473" s="40"/>
    </row>
    <row r="474" spans="1:4" x14ac:dyDescent="0.2">
      <c r="A474" s="40"/>
      <c r="B474" s="40"/>
      <c r="C474" s="40"/>
      <c r="D474" s="40"/>
    </row>
    <row r="475" spans="1:4" x14ac:dyDescent="0.2">
      <c r="A475" s="40"/>
      <c r="B475" s="40"/>
      <c r="C475" s="40"/>
      <c r="D475" s="40"/>
    </row>
    <row r="476" spans="1:4" x14ac:dyDescent="0.2">
      <c r="A476" s="40"/>
      <c r="B476" s="40"/>
      <c r="C476" s="40"/>
      <c r="D476" s="40"/>
    </row>
    <row r="477" spans="1:4" x14ac:dyDescent="0.2">
      <c r="A477" s="40"/>
      <c r="B477" s="40"/>
      <c r="C477" s="40"/>
      <c r="D477" s="40"/>
    </row>
    <row r="478" spans="1:4" x14ac:dyDescent="0.2">
      <c r="A478" s="40"/>
      <c r="B478" s="40"/>
      <c r="C478" s="40"/>
      <c r="D478" s="40"/>
    </row>
    <row r="479" spans="1:4" x14ac:dyDescent="0.2">
      <c r="A479" s="40"/>
      <c r="B479" s="40"/>
      <c r="C479" s="40"/>
      <c r="D479" s="40"/>
    </row>
    <row r="480" spans="1:4" x14ac:dyDescent="0.2">
      <c r="A480" s="40"/>
      <c r="B480" s="40"/>
      <c r="C480" s="40"/>
      <c r="D480" s="40"/>
    </row>
    <row r="481" spans="1:4" x14ac:dyDescent="0.2">
      <c r="A481" s="40"/>
      <c r="B481" s="40"/>
      <c r="C481" s="40"/>
      <c r="D481" s="40"/>
    </row>
    <row r="482" spans="1:4" x14ac:dyDescent="0.2">
      <c r="A482" s="40"/>
      <c r="B482" s="40"/>
      <c r="C482" s="40"/>
      <c r="D482" s="40"/>
    </row>
    <row r="483" spans="1:4" x14ac:dyDescent="0.2">
      <c r="A483" s="40"/>
      <c r="B483" s="40"/>
      <c r="C483" s="40"/>
      <c r="D483" s="40"/>
    </row>
    <row r="484" spans="1:4" x14ac:dyDescent="0.2">
      <c r="A484" s="40"/>
      <c r="B484" s="40"/>
      <c r="C484" s="40"/>
      <c r="D484" s="40"/>
    </row>
    <row r="485" spans="1:4" x14ac:dyDescent="0.2">
      <c r="A485" s="40"/>
      <c r="B485" s="40"/>
      <c r="C485" s="40"/>
      <c r="D485" s="40"/>
    </row>
    <row r="486" spans="1:4" x14ac:dyDescent="0.2">
      <c r="A486" s="40"/>
      <c r="B486" s="40"/>
      <c r="C486" s="40"/>
      <c r="D486" s="40"/>
    </row>
    <row r="487" spans="1:4" x14ac:dyDescent="0.2">
      <c r="A487" s="40"/>
      <c r="B487" s="40"/>
      <c r="C487" s="40"/>
      <c r="D487" s="40"/>
    </row>
    <row r="488" spans="1:4" x14ac:dyDescent="0.2">
      <c r="A488" s="40"/>
      <c r="B488" s="40"/>
      <c r="C488" s="40"/>
      <c r="D488" s="40"/>
    </row>
    <row r="489" spans="1:4" x14ac:dyDescent="0.2">
      <c r="A489" s="40"/>
      <c r="B489" s="40"/>
      <c r="C489" s="40"/>
      <c r="D489" s="40"/>
    </row>
    <row r="490" spans="1:4" x14ac:dyDescent="0.2">
      <c r="A490" s="40"/>
      <c r="B490" s="40"/>
      <c r="C490" s="40"/>
      <c r="D490" s="40"/>
    </row>
    <row r="491" spans="1:4" x14ac:dyDescent="0.2">
      <c r="A491" s="40"/>
      <c r="B491" s="40"/>
      <c r="C491" s="40"/>
      <c r="D491" s="40"/>
    </row>
    <row r="492" spans="1:4" x14ac:dyDescent="0.2">
      <c r="A492" s="40"/>
      <c r="B492" s="40"/>
      <c r="C492" s="40"/>
      <c r="D492" s="40"/>
    </row>
    <row r="493" spans="1:4" x14ac:dyDescent="0.2">
      <c r="A493" s="40"/>
      <c r="B493" s="40"/>
      <c r="C493" s="40"/>
      <c r="D493" s="40"/>
    </row>
    <row r="494" spans="1:4" x14ac:dyDescent="0.2">
      <c r="A494" s="40"/>
      <c r="B494" s="40"/>
      <c r="C494" s="40"/>
      <c r="D494" s="40"/>
    </row>
    <row r="495" spans="1:4" x14ac:dyDescent="0.2">
      <c r="A495" s="40"/>
      <c r="B495" s="40"/>
      <c r="C495" s="40"/>
      <c r="D495" s="40"/>
    </row>
    <row r="496" spans="1:4" x14ac:dyDescent="0.2">
      <c r="A496" s="40"/>
      <c r="B496" s="40"/>
      <c r="C496" s="40"/>
      <c r="D496" s="40"/>
    </row>
    <row r="497" spans="1:4" x14ac:dyDescent="0.2">
      <c r="A497" s="40"/>
      <c r="B497" s="40"/>
      <c r="C497" s="40"/>
      <c r="D497" s="40"/>
    </row>
    <row r="498" spans="1:4" x14ac:dyDescent="0.2">
      <c r="A498" s="40"/>
      <c r="B498" s="40"/>
      <c r="C498" s="40"/>
      <c r="D498" s="40"/>
    </row>
    <row r="499" spans="1:4" x14ac:dyDescent="0.2">
      <c r="A499" s="40"/>
      <c r="B499" s="40"/>
      <c r="C499" s="40"/>
      <c r="D499" s="40"/>
    </row>
    <row r="500" spans="1:4" x14ac:dyDescent="0.2">
      <c r="A500" s="40"/>
      <c r="B500" s="40"/>
      <c r="C500" s="40"/>
      <c r="D500" s="40"/>
    </row>
    <row r="501" spans="1:4" x14ac:dyDescent="0.2">
      <c r="A501" s="40"/>
      <c r="B501" s="40"/>
      <c r="C501" s="40"/>
      <c r="D501" s="40"/>
    </row>
    <row r="502" spans="1:4" x14ac:dyDescent="0.2">
      <c r="A502" s="40"/>
      <c r="B502" s="40"/>
      <c r="C502" s="40"/>
      <c r="D502" s="40"/>
    </row>
    <row r="503" spans="1:4" x14ac:dyDescent="0.2">
      <c r="A503" s="40"/>
      <c r="B503" s="40"/>
      <c r="C503" s="40"/>
      <c r="D503" s="40"/>
    </row>
    <row r="504" spans="1:4" x14ac:dyDescent="0.2">
      <c r="A504" s="40"/>
      <c r="B504" s="40"/>
      <c r="C504" s="40"/>
      <c r="D504" s="40"/>
    </row>
    <row r="505" spans="1:4" x14ac:dyDescent="0.2">
      <c r="A505" s="40"/>
      <c r="B505" s="40"/>
      <c r="C505" s="40"/>
      <c r="D505" s="40"/>
    </row>
    <row r="506" spans="1:4" x14ac:dyDescent="0.2">
      <c r="A506" s="40"/>
      <c r="B506" s="40"/>
      <c r="C506" s="40"/>
      <c r="D506" s="40"/>
    </row>
    <row r="507" spans="1:4" x14ac:dyDescent="0.2">
      <c r="A507" s="40"/>
      <c r="B507" s="40"/>
      <c r="C507" s="40"/>
      <c r="D507" s="40"/>
    </row>
    <row r="508" spans="1:4" x14ac:dyDescent="0.2">
      <c r="A508" s="40"/>
      <c r="B508" s="40"/>
      <c r="C508" s="40"/>
      <c r="D508" s="40"/>
    </row>
    <row r="509" spans="1:4" x14ac:dyDescent="0.2">
      <c r="A509" s="40"/>
      <c r="B509" s="40"/>
      <c r="C509" s="40"/>
      <c r="D509" s="40"/>
    </row>
    <row r="510" spans="1:4" x14ac:dyDescent="0.2">
      <c r="A510" s="40"/>
      <c r="B510" s="40"/>
      <c r="C510" s="40"/>
      <c r="D510" s="40"/>
    </row>
    <row r="511" spans="1:4" x14ac:dyDescent="0.2">
      <c r="A511" s="40"/>
      <c r="B511" s="40"/>
      <c r="C511" s="40"/>
      <c r="D511" s="40"/>
    </row>
    <row r="512" spans="1:4" x14ac:dyDescent="0.2">
      <c r="A512" s="40"/>
      <c r="B512" s="40"/>
      <c r="C512" s="40"/>
      <c r="D512" s="40"/>
    </row>
    <row r="513" spans="1:4" x14ac:dyDescent="0.2">
      <c r="A513" s="40"/>
      <c r="B513" s="40"/>
      <c r="C513" s="40"/>
      <c r="D513" s="40"/>
    </row>
    <row r="514" spans="1:4" x14ac:dyDescent="0.2">
      <c r="A514" s="40"/>
      <c r="B514" s="40"/>
      <c r="C514" s="40"/>
      <c r="D514" s="40"/>
    </row>
    <row r="515" spans="1:4" x14ac:dyDescent="0.2">
      <c r="A515" s="40"/>
      <c r="B515" s="40"/>
      <c r="C515" s="40"/>
      <c r="D515" s="40"/>
    </row>
    <row r="516" spans="1:4" x14ac:dyDescent="0.2">
      <c r="A516" s="40"/>
      <c r="B516" s="40"/>
      <c r="C516" s="40"/>
      <c r="D516" s="40"/>
    </row>
    <row r="517" spans="1:4" x14ac:dyDescent="0.2">
      <c r="A517" s="40"/>
      <c r="B517" s="40"/>
      <c r="C517" s="40"/>
      <c r="D517" s="40"/>
    </row>
    <row r="518" spans="1:4" x14ac:dyDescent="0.2">
      <c r="A518" s="40"/>
      <c r="B518" s="40"/>
      <c r="C518" s="40"/>
      <c r="D518" s="40"/>
    </row>
    <row r="519" spans="1:4" x14ac:dyDescent="0.2">
      <c r="A519" s="40"/>
      <c r="B519" s="40"/>
      <c r="C519" s="40"/>
      <c r="D519" s="40"/>
    </row>
    <row r="520" spans="1:4" x14ac:dyDescent="0.2">
      <c r="A520" s="40"/>
      <c r="B520" s="40"/>
      <c r="C520" s="40"/>
      <c r="D520" s="40"/>
    </row>
    <row r="521" spans="1:4" x14ac:dyDescent="0.2">
      <c r="A521" s="40"/>
      <c r="B521" s="40"/>
      <c r="C521" s="40"/>
      <c r="D521" s="40"/>
    </row>
    <row r="522" spans="1:4" x14ac:dyDescent="0.2">
      <c r="A522" s="40"/>
      <c r="B522" s="40"/>
      <c r="C522" s="40"/>
      <c r="D522" s="40"/>
    </row>
    <row r="523" spans="1:4" x14ac:dyDescent="0.2">
      <c r="A523" s="40"/>
      <c r="B523" s="40"/>
      <c r="C523" s="40"/>
      <c r="D523" s="40"/>
    </row>
    <row r="524" spans="1:4" x14ac:dyDescent="0.2">
      <c r="A524" s="40"/>
      <c r="B524" s="40"/>
      <c r="C524" s="40"/>
      <c r="D524" s="40"/>
    </row>
    <row r="525" spans="1:4" x14ac:dyDescent="0.2">
      <c r="A525" s="40"/>
      <c r="B525" s="40"/>
      <c r="C525" s="40"/>
      <c r="D525" s="40"/>
    </row>
    <row r="526" spans="1:4" x14ac:dyDescent="0.2">
      <c r="A526" s="40"/>
      <c r="B526" s="40"/>
      <c r="C526" s="40"/>
      <c r="D526" s="40"/>
    </row>
    <row r="527" spans="1:4" x14ac:dyDescent="0.2">
      <c r="A527" s="40"/>
      <c r="B527" s="40"/>
      <c r="C527" s="40"/>
      <c r="D527" s="40"/>
    </row>
    <row r="528" spans="1:4" x14ac:dyDescent="0.2">
      <c r="A528" s="40"/>
      <c r="B528" s="40"/>
      <c r="C528" s="40"/>
      <c r="D528" s="40"/>
    </row>
    <row r="529" spans="1:4" x14ac:dyDescent="0.2">
      <c r="A529" s="40"/>
      <c r="B529" s="40"/>
      <c r="C529" s="40"/>
      <c r="D529" s="40"/>
    </row>
    <row r="530" spans="1:4" x14ac:dyDescent="0.2">
      <c r="A530" s="40"/>
      <c r="B530" s="40"/>
      <c r="C530" s="40"/>
      <c r="D530" s="40"/>
    </row>
    <row r="531" spans="1:4" x14ac:dyDescent="0.2">
      <c r="A531" s="40"/>
      <c r="B531" s="40"/>
      <c r="C531" s="40"/>
      <c r="D531" s="40"/>
    </row>
    <row r="532" spans="1:4" x14ac:dyDescent="0.2">
      <c r="A532" s="40"/>
      <c r="B532" s="40"/>
      <c r="C532" s="40"/>
      <c r="D532" s="40"/>
    </row>
    <row r="533" spans="1:4" x14ac:dyDescent="0.2">
      <c r="A533" s="40"/>
      <c r="B533" s="40"/>
      <c r="C533" s="40"/>
      <c r="D533" s="40"/>
    </row>
    <row r="534" spans="1:4" x14ac:dyDescent="0.2">
      <c r="A534" s="40"/>
      <c r="B534" s="40"/>
      <c r="C534" s="40"/>
      <c r="D534" s="40"/>
    </row>
    <row r="535" spans="1:4" x14ac:dyDescent="0.2">
      <c r="A535" s="40"/>
      <c r="B535" s="40"/>
      <c r="C535" s="40"/>
      <c r="D535" s="40"/>
    </row>
    <row r="536" spans="1:4" x14ac:dyDescent="0.2">
      <c r="A536" s="40"/>
      <c r="B536" s="40"/>
      <c r="C536" s="40"/>
      <c r="D536" s="40"/>
    </row>
    <row r="537" spans="1:4" x14ac:dyDescent="0.2">
      <c r="A537" s="40"/>
      <c r="B537" s="40"/>
      <c r="C537" s="40"/>
      <c r="D537" s="40"/>
    </row>
    <row r="538" spans="1:4" x14ac:dyDescent="0.2">
      <c r="A538" s="40"/>
      <c r="B538" s="40"/>
      <c r="C538" s="40"/>
      <c r="D538" s="40"/>
    </row>
    <row r="539" spans="1:4" x14ac:dyDescent="0.2">
      <c r="A539" s="40"/>
      <c r="B539" s="40"/>
      <c r="C539" s="40"/>
      <c r="D539" s="40"/>
    </row>
    <row r="540" spans="1:4" x14ac:dyDescent="0.2">
      <c r="A540" s="40"/>
      <c r="B540" s="40"/>
      <c r="C540" s="40"/>
      <c r="D540" s="40"/>
    </row>
    <row r="541" spans="1:4" x14ac:dyDescent="0.2">
      <c r="A541" s="40"/>
      <c r="B541" s="40"/>
      <c r="C541" s="40"/>
      <c r="D541" s="40"/>
    </row>
    <row r="542" spans="1:4" x14ac:dyDescent="0.2">
      <c r="A542" s="40"/>
      <c r="B542" s="40"/>
      <c r="C542" s="40"/>
      <c r="D542" s="40"/>
    </row>
    <row r="543" spans="1:4" x14ac:dyDescent="0.2">
      <c r="A543" s="40"/>
      <c r="B543" s="40"/>
      <c r="C543" s="40"/>
      <c r="D543" s="40"/>
    </row>
    <row r="544" spans="1:4" x14ac:dyDescent="0.2">
      <c r="A544" s="40"/>
      <c r="B544" s="40"/>
      <c r="C544" s="40"/>
      <c r="D544" s="40"/>
    </row>
    <row r="545" spans="1:4" x14ac:dyDescent="0.2">
      <c r="A545" s="40"/>
      <c r="B545" s="40"/>
      <c r="C545" s="40"/>
      <c r="D545" s="40"/>
    </row>
    <row r="546" spans="1:4" x14ac:dyDescent="0.2">
      <c r="A546" s="40"/>
      <c r="B546" s="40"/>
      <c r="C546" s="40"/>
      <c r="D546" s="40"/>
    </row>
    <row r="547" spans="1:4" x14ac:dyDescent="0.2">
      <c r="A547" s="40"/>
      <c r="B547" s="40"/>
      <c r="C547" s="40"/>
      <c r="D547" s="40"/>
    </row>
    <row r="548" spans="1:4" x14ac:dyDescent="0.2">
      <c r="A548" s="40"/>
      <c r="B548" s="40"/>
      <c r="C548" s="40"/>
      <c r="D548" s="40"/>
    </row>
    <row r="549" spans="1:4" x14ac:dyDescent="0.2">
      <c r="A549" s="40"/>
      <c r="B549" s="40"/>
      <c r="C549" s="40"/>
      <c r="D549" s="40"/>
    </row>
    <row r="550" spans="1:4" x14ac:dyDescent="0.2">
      <c r="A550" s="40"/>
      <c r="B550" s="40"/>
      <c r="C550" s="40"/>
      <c r="D550" s="40"/>
    </row>
    <row r="551" spans="1:4" x14ac:dyDescent="0.2">
      <c r="A551" s="40"/>
      <c r="B551" s="40"/>
      <c r="C551" s="40"/>
      <c r="D551" s="40"/>
    </row>
    <row r="552" spans="1:4" x14ac:dyDescent="0.2">
      <c r="A552" s="40"/>
      <c r="B552" s="40"/>
      <c r="C552" s="40"/>
      <c r="D552" s="40"/>
    </row>
    <row r="553" spans="1:4" x14ac:dyDescent="0.2">
      <c r="A553" s="40"/>
      <c r="B553" s="40"/>
      <c r="C553" s="40"/>
      <c r="D553" s="40"/>
    </row>
    <row r="554" spans="1:4" x14ac:dyDescent="0.2">
      <c r="A554" s="40"/>
      <c r="B554" s="40"/>
      <c r="C554" s="40"/>
      <c r="D554" s="40"/>
    </row>
    <row r="555" spans="1:4" x14ac:dyDescent="0.2">
      <c r="A555" s="40"/>
      <c r="B555" s="40"/>
      <c r="C555" s="40"/>
      <c r="D555" s="40"/>
    </row>
    <row r="556" spans="1:4" x14ac:dyDescent="0.2">
      <c r="A556" s="40"/>
      <c r="B556" s="40"/>
      <c r="C556" s="40"/>
      <c r="D556" s="40"/>
    </row>
    <row r="557" spans="1:4" x14ac:dyDescent="0.2">
      <c r="A557" s="40"/>
      <c r="B557" s="40"/>
      <c r="C557" s="40"/>
      <c r="D557" s="40"/>
    </row>
    <row r="558" spans="1:4" x14ac:dyDescent="0.2">
      <c r="A558" s="40"/>
      <c r="B558" s="40"/>
      <c r="C558" s="40"/>
      <c r="D558" s="40"/>
    </row>
    <row r="559" spans="1:4" x14ac:dyDescent="0.2">
      <c r="A559" s="40"/>
      <c r="B559" s="40"/>
      <c r="C559" s="40"/>
      <c r="D559" s="40"/>
    </row>
    <row r="560" spans="1:4" x14ac:dyDescent="0.2">
      <c r="A560" s="40"/>
      <c r="B560" s="40"/>
      <c r="C560" s="40"/>
      <c r="D560" s="40"/>
    </row>
    <row r="561" spans="1:4" x14ac:dyDescent="0.2">
      <c r="A561" s="40"/>
      <c r="B561" s="40"/>
      <c r="C561" s="40"/>
      <c r="D561" s="40"/>
    </row>
    <row r="562" spans="1:4" x14ac:dyDescent="0.2">
      <c r="A562" s="40"/>
      <c r="B562" s="40"/>
      <c r="C562" s="40"/>
      <c r="D562" s="40"/>
    </row>
    <row r="563" spans="1:4" x14ac:dyDescent="0.2">
      <c r="A563" s="40"/>
      <c r="B563" s="40"/>
      <c r="C563" s="40"/>
      <c r="D563" s="40"/>
    </row>
    <row r="564" spans="1:4" x14ac:dyDescent="0.2">
      <c r="A564" s="40"/>
      <c r="B564" s="40"/>
      <c r="C564" s="40"/>
      <c r="D564" s="40"/>
    </row>
    <row r="565" spans="1:4" x14ac:dyDescent="0.2">
      <c r="A565" s="40"/>
      <c r="B565" s="40"/>
      <c r="C565" s="40"/>
      <c r="D565" s="40"/>
    </row>
    <row r="566" spans="1:4" x14ac:dyDescent="0.2">
      <c r="A566" s="40"/>
      <c r="B566" s="40"/>
      <c r="C566" s="40"/>
      <c r="D566" s="40"/>
    </row>
    <row r="567" spans="1:4" x14ac:dyDescent="0.2">
      <c r="A567" s="40"/>
      <c r="B567" s="40"/>
      <c r="C567" s="40"/>
      <c r="D567" s="40"/>
    </row>
    <row r="568" spans="1:4" x14ac:dyDescent="0.2">
      <c r="A568" s="40"/>
      <c r="B568" s="40"/>
      <c r="C568" s="40"/>
      <c r="D568" s="40"/>
    </row>
    <row r="569" spans="1:4" x14ac:dyDescent="0.2">
      <c r="A569" s="40"/>
      <c r="B569" s="40"/>
      <c r="C569" s="40"/>
      <c r="D569" s="40"/>
    </row>
    <row r="570" spans="1:4" x14ac:dyDescent="0.2">
      <c r="A570" s="40"/>
      <c r="B570" s="40"/>
      <c r="C570" s="40"/>
      <c r="D570" s="40"/>
    </row>
    <row r="571" spans="1:4" x14ac:dyDescent="0.2">
      <c r="A571" s="40"/>
      <c r="B571" s="40"/>
      <c r="C571" s="40"/>
      <c r="D571" s="40"/>
    </row>
    <row r="572" spans="1:4" x14ac:dyDescent="0.2">
      <c r="A572" s="40"/>
      <c r="B572" s="40"/>
      <c r="C572" s="40"/>
      <c r="D572" s="40"/>
    </row>
    <row r="573" spans="1:4" x14ac:dyDescent="0.2">
      <c r="A573" s="40"/>
      <c r="B573" s="40"/>
      <c r="C573" s="40"/>
      <c r="D573" s="40"/>
    </row>
    <row r="574" spans="1:4" x14ac:dyDescent="0.2">
      <c r="A574" s="40"/>
      <c r="B574" s="40"/>
      <c r="C574" s="40"/>
      <c r="D574" s="40"/>
    </row>
  </sheetData>
  <mergeCells count="23">
    <mergeCell ref="B130:F130"/>
    <mergeCell ref="B131:F131"/>
    <mergeCell ref="D142:I142"/>
    <mergeCell ref="B132:F132"/>
    <mergeCell ref="B133:F133"/>
    <mergeCell ref="B134:F134"/>
    <mergeCell ref="B135:F135"/>
    <mergeCell ref="B137:F137"/>
    <mergeCell ref="A120:I120"/>
    <mergeCell ref="A7:I7"/>
    <mergeCell ref="A21:F21"/>
    <mergeCell ref="A22:I22"/>
    <mergeCell ref="A128:I128"/>
    <mergeCell ref="A29:F29"/>
    <mergeCell ref="A30:I30"/>
    <mergeCell ref="A48:F48"/>
    <mergeCell ref="A49:I49"/>
    <mergeCell ref="A77:F77"/>
    <mergeCell ref="A78:I78"/>
    <mergeCell ref="A118:F118"/>
    <mergeCell ref="A119:I119"/>
    <mergeCell ref="A126:F126"/>
    <mergeCell ref="A127:I127"/>
  </mergeCells>
  <pageMargins left="0.33" right="0.26" top="0.49" bottom="0.52" header="0.3" footer="0.28999999999999998"/>
  <pageSetup scale="81" orientation="landscape" r:id="rId1"/>
  <headerFooter>
    <oddFooter>&amp;CStrana &amp;P od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K38"/>
  <sheetViews>
    <sheetView view="pageBreakPreview" zoomScale="70" zoomScaleSheetLayoutView="70" workbookViewId="0">
      <selection activeCell="B1" sqref="B1"/>
    </sheetView>
  </sheetViews>
  <sheetFormatPr defaultRowHeight="12.75" x14ac:dyDescent="0.2"/>
  <cols>
    <col min="1" max="1" width="5.7109375" style="42" customWidth="1"/>
    <col min="2" max="2" width="85.7109375" style="42" customWidth="1"/>
    <col min="3" max="6" width="10.7109375" style="42" customWidth="1"/>
    <col min="7" max="9" width="10.7109375" customWidth="1"/>
  </cols>
  <sheetData>
    <row r="1" spans="1:11" s="76" customFormat="1" ht="30" customHeight="1" x14ac:dyDescent="0.2">
      <c r="A1" s="77" t="s">
        <v>735</v>
      </c>
      <c r="B1" s="165" t="s">
        <v>737</v>
      </c>
      <c r="C1" s="84"/>
      <c r="D1" s="84"/>
      <c r="E1" s="78"/>
      <c r="F1" s="78"/>
      <c r="G1" s="78"/>
      <c r="H1" s="79"/>
      <c r="I1" s="80"/>
    </row>
    <row r="2" spans="1:11" s="2" customFormat="1" ht="15" customHeight="1" x14ac:dyDescent="0.2">
      <c r="A2" s="173">
        <v>1</v>
      </c>
      <c r="B2" s="435">
        <v>2</v>
      </c>
      <c r="C2" s="173">
        <v>3</v>
      </c>
      <c r="D2" s="436">
        <v>4</v>
      </c>
      <c r="E2" s="436">
        <v>5</v>
      </c>
      <c r="F2" s="436">
        <v>6</v>
      </c>
      <c r="G2" s="436">
        <v>7</v>
      </c>
      <c r="H2" s="436">
        <v>8</v>
      </c>
      <c r="I2" s="436">
        <v>9</v>
      </c>
    </row>
    <row r="3" spans="1:11" s="2" customFormat="1" ht="38.25" x14ac:dyDescent="0.2">
      <c r="A3" s="437" t="s">
        <v>819</v>
      </c>
      <c r="B3" s="437" t="s">
        <v>85</v>
      </c>
      <c r="C3" s="437" t="s">
        <v>69</v>
      </c>
      <c r="D3" s="437" t="s">
        <v>943</v>
      </c>
      <c r="E3" s="437" t="s">
        <v>821</v>
      </c>
      <c r="F3" s="437" t="s">
        <v>829</v>
      </c>
      <c r="G3" s="437" t="s">
        <v>828</v>
      </c>
      <c r="H3" s="437" t="s">
        <v>827</v>
      </c>
      <c r="I3" s="437" t="s">
        <v>822</v>
      </c>
    </row>
    <row r="4" spans="1:11" s="2" customFormat="1" x14ac:dyDescent="0.2">
      <c r="A4" s="513"/>
      <c r="B4" s="514"/>
      <c r="C4" s="329"/>
      <c r="D4" s="515"/>
      <c r="E4" s="515"/>
      <c r="F4" s="515"/>
      <c r="G4" s="40"/>
      <c r="H4" s="40"/>
      <c r="I4" s="40"/>
    </row>
    <row r="5" spans="1:11" s="2" customFormat="1" ht="15" customHeight="1" x14ac:dyDescent="0.2">
      <c r="A5" s="333"/>
      <c r="B5" s="341" t="s">
        <v>281</v>
      </c>
      <c r="C5" s="425"/>
      <c r="D5" s="330"/>
      <c r="E5" s="321"/>
      <c r="F5" s="321"/>
      <c r="G5" s="40"/>
      <c r="H5" s="40"/>
      <c r="I5" s="40"/>
    </row>
    <row r="6" spans="1:11" s="2" customFormat="1" ht="12" customHeight="1" x14ac:dyDescent="0.2">
      <c r="A6" s="333"/>
      <c r="B6" s="426"/>
      <c r="C6" s="425"/>
      <c r="D6" s="330"/>
      <c r="E6" s="321"/>
      <c r="F6" s="321"/>
      <c r="G6" s="40"/>
      <c r="H6" s="40"/>
      <c r="I6" s="40"/>
    </row>
    <row r="7" spans="1:11" s="2" customFormat="1" ht="30" customHeight="1" x14ac:dyDescent="0.2">
      <c r="A7" s="836" t="s">
        <v>784</v>
      </c>
      <c r="B7" s="836"/>
      <c r="C7" s="836"/>
      <c r="D7" s="836"/>
      <c r="E7" s="836"/>
      <c r="F7" s="836"/>
      <c r="G7" s="836"/>
      <c r="H7" s="836"/>
      <c r="I7" s="836"/>
    </row>
    <row r="8" spans="1:11" ht="105" customHeight="1" x14ac:dyDescent="0.2">
      <c r="A8" s="837" t="s">
        <v>68</v>
      </c>
      <c r="B8" s="837"/>
      <c r="C8" s="837"/>
      <c r="D8" s="837"/>
      <c r="E8" s="837"/>
      <c r="F8" s="837"/>
      <c r="G8" s="837"/>
      <c r="H8" s="837"/>
      <c r="I8" s="837"/>
    </row>
    <row r="9" spans="1:11" s="2" customFormat="1" x14ac:dyDescent="0.2">
      <c r="A9" s="513"/>
      <c r="B9" s="514"/>
      <c r="C9" s="329"/>
      <c r="D9" s="515"/>
      <c r="E9" s="515"/>
      <c r="F9" s="515"/>
      <c r="G9" s="40"/>
      <c r="H9" s="40"/>
      <c r="I9" s="40"/>
    </row>
    <row r="10" spans="1:11" s="2" customFormat="1" ht="30" customHeight="1" x14ac:dyDescent="0.2">
      <c r="A10" s="167" t="s">
        <v>735</v>
      </c>
      <c r="B10" s="168" t="s">
        <v>737</v>
      </c>
      <c r="C10" s="120"/>
      <c r="D10" s="122"/>
      <c r="E10" s="122"/>
      <c r="F10" s="120"/>
      <c r="G10" s="120"/>
      <c r="H10" s="120"/>
      <c r="I10" s="123"/>
    </row>
    <row r="11" spans="1:11" ht="60" customHeight="1" x14ac:dyDescent="0.2">
      <c r="A11" s="522">
        <v>1</v>
      </c>
      <c r="B11" s="516" t="s">
        <v>451</v>
      </c>
      <c r="C11" s="621" t="s">
        <v>70</v>
      </c>
      <c r="D11" s="622">
        <v>40</v>
      </c>
      <c r="E11" s="570"/>
      <c r="F11" s="571"/>
      <c r="G11" s="571"/>
      <c r="H11" s="572"/>
      <c r="I11" s="573"/>
    </row>
    <row r="12" spans="1:11" ht="30" customHeight="1" x14ac:dyDescent="0.2">
      <c r="A12" s="523">
        <v>2</v>
      </c>
      <c r="B12" s="517" t="s">
        <v>71</v>
      </c>
      <c r="C12" s="525"/>
      <c r="D12" s="527"/>
      <c r="E12" s="528"/>
      <c r="F12" s="528"/>
      <c r="G12" s="529"/>
      <c r="H12" s="530"/>
      <c r="I12" s="530"/>
    </row>
    <row r="13" spans="1:11" ht="15" customHeight="1" x14ac:dyDescent="0.2">
      <c r="A13" s="524"/>
      <c r="B13" s="518" t="s">
        <v>72</v>
      </c>
      <c r="C13" s="524" t="s">
        <v>4</v>
      </c>
      <c r="D13" s="531">
        <v>320</v>
      </c>
      <c r="E13" s="570"/>
      <c r="F13" s="571"/>
      <c r="G13" s="571"/>
      <c r="H13" s="572"/>
      <c r="I13" s="573"/>
    </row>
    <row r="14" spans="1:11" ht="15" customHeight="1" x14ac:dyDescent="0.2">
      <c r="A14" s="525">
        <v>3</v>
      </c>
      <c r="B14" s="517" t="s">
        <v>73</v>
      </c>
      <c r="C14" s="525"/>
      <c r="D14" s="527"/>
      <c r="E14" s="528"/>
      <c r="F14" s="528"/>
      <c r="G14" s="529"/>
      <c r="H14" s="532"/>
      <c r="I14" s="530"/>
      <c r="J14" s="21"/>
      <c r="K14" s="21"/>
    </row>
    <row r="15" spans="1:11" ht="15" customHeight="1" x14ac:dyDescent="0.2">
      <c r="A15" s="524"/>
      <c r="B15" s="519" t="s">
        <v>74</v>
      </c>
      <c r="C15" s="524" t="s">
        <v>4</v>
      </c>
      <c r="D15" s="531">
        <v>320</v>
      </c>
      <c r="E15" s="570"/>
      <c r="F15" s="571"/>
      <c r="G15" s="571"/>
      <c r="H15" s="572"/>
      <c r="I15" s="573"/>
      <c r="J15" s="21"/>
      <c r="K15" s="21"/>
    </row>
    <row r="16" spans="1:11" ht="45" customHeight="1" x14ac:dyDescent="0.2">
      <c r="A16" s="523">
        <v>4</v>
      </c>
      <c r="B16" s="520" t="s">
        <v>75</v>
      </c>
      <c r="C16" s="523"/>
      <c r="D16" s="533"/>
      <c r="E16" s="534"/>
      <c r="F16" s="535"/>
      <c r="G16" s="529"/>
      <c r="H16" s="530"/>
      <c r="I16" s="536"/>
      <c r="J16" s="24"/>
      <c r="K16" s="24"/>
    </row>
    <row r="17" spans="1:11" ht="15" customHeight="1" x14ac:dyDescent="0.2">
      <c r="A17" s="526"/>
      <c r="B17" s="521"/>
      <c r="C17" s="526" t="s">
        <v>76</v>
      </c>
      <c r="D17" s="537">
        <v>1</v>
      </c>
      <c r="E17" s="570"/>
      <c r="F17" s="571"/>
      <c r="G17" s="571"/>
      <c r="H17" s="572"/>
      <c r="I17" s="573"/>
      <c r="J17" s="24"/>
      <c r="K17" s="24"/>
    </row>
    <row r="18" spans="1:11" ht="15" customHeight="1" x14ac:dyDescent="0.2">
      <c r="A18" s="523">
        <v>5</v>
      </c>
      <c r="B18" s="520" t="s">
        <v>450</v>
      </c>
      <c r="C18" s="523"/>
      <c r="D18" s="533"/>
      <c r="E18" s="534"/>
      <c r="F18" s="535"/>
      <c r="G18" s="530"/>
      <c r="H18" s="532"/>
      <c r="I18" s="536"/>
      <c r="J18" s="24"/>
      <c r="K18" s="24"/>
    </row>
    <row r="19" spans="1:11" ht="15" customHeight="1" x14ac:dyDescent="0.2">
      <c r="A19" s="526"/>
      <c r="B19" s="521"/>
      <c r="C19" s="526" t="s">
        <v>76</v>
      </c>
      <c r="D19" s="537">
        <v>1</v>
      </c>
      <c r="E19" s="570"/>
      <c r="F19" s="571"/>
      <c r="G19" s="571"/>
      <c r="H19" s="572"/>
      <c r="I19" s="573"/>
      <c r="J19" s="24"/>
      <c r="K19" s="24"/>
    </row>
    <row r="20" spans="1:11" x14ac:dyDescent="0.2">
      <c r="A20" s="100"/>
      <c r="B20" s="106"/>
      <c r="C20" s="101"/>
      <c r="D20" s="102"/>
      <c r="E20" s="106"/>
      <c r="F20" s="106"/>
      <c r="G20" s="106"/>
      <c r="H20" s="110"/>
      <c r="I20" s="2"/>
    </row>
    <row r="21" spans="1:11" ht="30" customHeight="1" x14ac:dyDescent="0.2">
      <c r="A21" s="790" t="s">
        <v>1020</v>
      </c>
      <c r="B21" s="791"/>
      <c r="C21" s="791"/>
      <c r="D21" s="791"/>
      <c r="E21" s="791"/>
      <c r="F21" s="792"/>
      <c r="G21" s="623">
        <f>SUM(G11:G19)</f>
        <v>0</v>
      </c>
      <c r="H21" s="623">
        <f t="shared" ref="H21:I21" si="0">SUM(H11:H19)</f>
        <v>0</v>
      </c>
      <c r="I21" s="623">
        <f t="shared" si="0"/>
        <v>0</v>
      </c>
    </row>
    <row r="22" spans="1:11" x14ac:dyDescent="0.2">
      <c r="A22" s="100"/>
      <c r="B22" s="2"/>
      <c r="C22" s="100"/>
      <c r="D22" s="59"/>
      <c r="E22" s="2"/>
      <c r="F22" s="2"/>
      <c r="G22" s="2"/>
      <c r="H22" s="13"/>
      <c r="I22" s="2"/>
    </row>
    <row r="23" spans="1:11" x14ac:dyDescent="0.2">
      <c r="A23" s="111"/>
      <c r="B23" s="114" t="s">
        <v>823</v>
      </c>
      <c r="C23" s="111"/>
      <c r="D23" s="112"/>
      <c r="E23" s="40"/>
      <c r="F23" s="40"/>
      <c r="G23" s="40"/>
      <c r="H23" s="109"/>
      <c r="I23" s="2"/>
    </row>
    <row r="24" spans="1:11" ht="409.6" x14ac:dyDescent="12.75">
      <c r="A24" s="111"/>
      <c r="B24" s="140"/>
      <c r="C24" s="140"/>
      <c r="D24" s="140"/>
      <c r="E24" s="140"/>
      <c r="F24" s="140"/>
      <c r="G24" s="140"/>
      <c r="H24" s="109"/>
      <c r="I24" s="2"/>
    </row>
    <row r="25" spans="1:11" x14ac:dyDescent="0.2">
      <c r="A25" s="111"/>
      <c r="B25" s="113"/>
      <c r="C25" s="63"/>
      <c r="D25" s="2" t="s">
        <v>854</v>
      </c>
      <c r="E25" s="74"/>
      <c r="F25" s="74"/>
    </row>
    <row r="26" spans="1:11" x14ac:dyDescent="0.2">
      <c r="A26" s="111"/>
      <c r="B26" s="75" t="s">
        <v>831</v>
      </c>
      <c r="C26" s="113"/>
      <c r="D26" s="793" t="s">
        <v>826</v>
      </c>
      <c r="E26" s="793"/>
      <c r="F26" s="793"/>
      <c r="G26" s="793"/>
      <c r="H26" s="793"/>
      <c r="I26" s="793"/>
    </row>
    <row r="27" spans="1:11" x14ac:dyDescent="0.2">
      <c r="A27" s="111"/>
      <c r="B27" s="142"/>
      <c r="C27" s="115"/>
      <c r="D27" s="115"/>
      <c r="E27" s="114"/>
      <c r="F27" s="114"/>
      <c r="G27" s="114"/>
      <c r="H27" s="114"/>
      <c r="I27" s="73"/>
    </row>
    <row r="28" spans="1:11" x14ac:dyDescent="0.2">
      <c r="A28" s="85"/>
      <c r="B28" s="142" t="s">
        <v>859</v>
      </c>
      <c r="C28" s="66"/>
      <c r="D28" s="66"/>
      <c r="E28" s="72"/>
      <c r="F28" s="72"/>
      <c r="G28" s="72"/>
      <c r="H28" s="72"/>
      <c r="I28" s="72"/>
    </row>
    <row r="29" spans="1:11" x14ac:dyDescent="0.2">
      <c r="A29" s="85"/>
      <c r="B29" s="142"/>
      <c r="C29" s="65" t="s">
        <v>824</v>
      </c>
      <c r="D29" s="36"/>
      <c r="E29"/>
      <c r="F29"/>
      <c r="H29" s="62"/>
    </row>
    <row r="30" spans="1:11" x14ac:dyDescent="0.2">
      <c r="A30" s="85"/>
      <c r="B30" s="142" t="s">
        <v>855</v>
      </c>
      <c r="C30" s="63"/>
      <c r="D30" s="36"/>
      <c r="E30"/>
      <c r="F30"/>
      <c r="H30" s="62"/>
    </row>
    <row r="31" spans="1:11" x14ac:dyDescent="0.2">
      <c r="A31" s="63"/>
      <c r="B31" s="143"/>
      <c r="C31" s="86"/>
      <c r="D31" s="65"/>
      <c r="E31" s="74"/>
      <c r="F31" s="74"/>
      <c r="G31" s="74"/>
      <c r="H31" s="141"/>
      <c r="I31" s="74"/>
    </row>
    <row r="32" spans="1:11" x14ac:dyDescent="0.2">
      <c r="A32" s="63"/>
      <c r="B32" s="143" t="s">
        <v>830</v>
      </c>
      <c r="C32" s="86"/>
      <c r="D32" s="65"/>
      <c r="E32" s="74"/>
      <c r="F32" s="74"/>
      <c r="G32" s="74"/>
      <c r="H32" s="141"/>
      <c r="I32" s="74"/>
    </row>
    <row r="33" spans="1:9" x14ac:dyDescent="0.2">
      <c r="A33" s="63"/>
      <c r="B33" s="143"/>
      <c r="C33" s="86"/>
      <c r="D33" s="65"/>
      <c r="E33" s="74"/>
      <c r="F33" s="74"/>
      <c r="G33" s="74"/>
      <c r="H33" s="141"/>
      <c r="I33" s="74"/>
    </row>
    <row r="34" spans="1:9" x14ac:dyDescent="0.2">
      <c r="A34" s="63"/>
      <c r="B34" s="142" t="s">
        <v>856</v>
      </c>
      <c r="C34" s="86"/>
      <c r="D34" s="65"/>
      <c r="E34" s="74"/>
      <c r="F34" s="74"/>
      <c r="G34" s="74"/>
      <c r="H34" s="141"/>
      <c r="I34" s="74"/>
    </row>
    <row r="35" spans="1:9" x14ac:dyDescent="0.2">
      <c r="A35" s="63"/>
      <c r="B35" s="142"/>
      <c r="C35" s="86"/>
      <c r="D35" s="65"/>
      <c r="E35" s="74"/>
      <c r="F35" s="74"/>
      <c r="G35" s="74"/>
      <c r="H35" s="74"/>
      <c r="I35" s="74"/>
    </row>
    <row r="36" spans="1:9" x14ac:dyDescent="0.2">
      <c r="A36" s="63"/>
      <c r="B36" s="142" t="s">
        <v>857</v>
      </c>
      <c r="C36" s="86"/>
      <c r="D36" s="65"/>
      <c r="E36" s="74"/>
      <c r="F36" s="74"/>
      <c r="G36" s="74"/>
      <c r="H36" s="74"/>
      <c r="I36" s="74"/>
    </row>
    <row r="37" spans="1:9" x14ac:dyDescent="0.2">
      <c r="A37" s="63"/>
      <c r="B37" s="142"/>
      <c r="C37" s="86"/>
      <c r="D37" s="65"/>
      <c r="E37" s="74"/>
      <c r="F37" s="74"/>
      <c r="G37" s="74"/>
      <c r="H37" s="74"/>
      <c r="I37" s="74"/>
    </row>
    <row r="38" spans="1:9" x14ac:dyDescent="0.2">
      <c r="A38" s="63"/>
      <c r="B38" s="142" t="s">
        <v>858</v>
      </c>
      <c r="C38" s="86"/>
      <c r="D38" s="65"/>
      <c r="E38" s="74"/>
      <c r="F38" s="74"/>
      <c r="G38" s="74"/>
      <c r="H38" s="74"/>
      <c r="I38" s="74"/>
    </row>
  </sheetData>
  <mergeCells count="4">
    <mergeCell ref="A7:I7"/>
    <mergeCell ref="A8:I8"/>
    <mergeCell ref="A21:F21"/>
    <mergeCell ref="D26:I26"/>
  </mergeCells>
  <pageMargins left="0.35" right="0.33" top="0.53" bottom="0.48" header="0.3" footer="0.24"/>
  <pageSetup scale="80" orientation="landscape" r:id="rId1"/>
  <headerFooter>
    <oddFooter>&amp;CStrana &amp;P od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04"/>
  <sheetViews>
    <sheetView view="pageBreakPreview" topLeftCell="A64" zoomScaleSheetLayoutView="100" workbookViewId="0">
      <selection activeCell="B1" sqref="B1"/>
    </sheetView>
  </sheetViews>
  <sheetFormatPr defaultRowHeight="12.75" x14ac:dyDescent="0.2"/>
  <cols>
    <col min="1" max="1" width="5.7109375" style="2" customWidth="1"/>
    <col min="2" max="2" width="85.7109375" style="2" customWidth="1"/>
    <col min="3" max="9" width="10.7109375" style="2" customWidth="1"/>
  </cols>
  <sheetData>
    <row r="1" spans="1:10" s="76" customFormat="1" ht="30" customHeight="1" x14ac:dyDescent="0.2">
      <c r="A1" s="721" t="s">
        <v>734</v>
      </c>
      <c r="B1" s="722" t="s">
        <v>1021</v>
      </c>
      <c r="C1" s="84"/>
      <c r="D1" s="84"/>
      <c r="E1" s="78"/>
      <c r="F1" s="78"/>
      <c r="G1" s="78"/>
      <c r="H1" s="752"/>
      <c r="I1" s="753"/>
    </row>
    <row r="2" spans="1:10" s="2" customFormat="1" ht="15" customHeight="1" x14ac:dyDescent="0.2">
      <c r="A2" s="173">
        <v>1</v>
      </c>
      <c r="B2" s="435">
        <v>2</v>
      </c>
      <c r="C2" s="173">
        <v>3</v>
      </c>
      <c r="D2" s="436">
        <v>4</v>
      </c>
      <c r="E2" s="436">
        <v>5</v>
      </c>
      <c r="F2" s="436">
        <v>6</v>
      </c>
      <c r="G2" s="436">
        <v>7</v>
      </c>
      <c r="H2" s="436">
        <v>8</v>
      </c>
      <c r="I2" s="436">
        <v>9</v>
      </c>
    </row>
    <row r="3" spans="1:10" s="2" customFormat="1" ht="38.25" x14ac:dyDescent="0.2">
      <c r="A3" s="437" t="s">
        <v>819</v>
      </c>
      <c r="B3" s="437" t="s">
        <v>85</v>
      </c>
      <c r="C3" s="437" t="s">
        <v>69</v>
      </c>
      <c r="D3" s="437" t="s">
        <v>943</v>
      </c>
      <c r="E3" s="437" t="s">
        <v>821</v>
      </c>
      <c r="F3" s="437" t="s">
        <v>829</v>
      </c>
      <c r="G3" s="437" t="s">
        <v>828</v>
      </c>
      <c r="H3" s="437" t="s">
        <v>827</v>
      </c>
      <c r="I3" s="437" t="s">
        <v>822</v>
      </c>
    </row>
    <row r="4" spans="1:10" s="2" customFormat="1" x14ac:dyDescent="0.2">
      <c r="A4" s="239"/>
      <c r="B4" s="240"/>
      <c r="C4" s="241"/>
      <c r="D4" s="242"/>
      <c r="E4" s="242"/>
      <c r="F4" s="242"/>
      <c r="G4" s="40"/>
      <c r="H4" s="40"/>
      <c r="I4" s="40"/>
    </row>
    <row r="5" spans="1:10" s="2" customFormat="1" ht="15" customHeight="1" x14ac:dyDescent="0.2">
      <c r="A5" s="333"/>
      <c r="B5" s="341" t="s">
        <v>281</v>
      </c>
      <c r="C5" s="768"/>
      <c r="D5" s="330"/>
      <c r="E5" s="321"/>
      <c r="F5" s="321"/>
      <c r="G5" s="40"/>
      <c r="H5" s="40"/>
      <c r="I5" s="40"/>
    </row>
    <row r="6" spans="1:10" s="2" customFormat="1" ht="12" customHeight="1" x14ac:dyDescent="0.2">
      <c r="A6" s="333"/>
      <c r="B6" s="341"/>
      <c r="C6" s="768"/>
      <c r="D6" s="330"/>
      <c r="E6" s="321"/>
      <c r="F6" s="321"/>
      <c r="G6" s="40"/>
      <c r="H6" s="40"/>
      <c r="I6" s="40"/>
    </row>
    <row r="7" spans="1:10" s="2" customFormat="1" ht="15" customHeight="1" x14ac:dyDescent="0.2">
      <c r="A7" s="835" t="s">
        <v>971</v>
      </c>
      <c r="B7" s="835"/>
      <c r="C7" s="835"/>
      <c r="D7" s="835"/>
      <c r="E7" s="835"/>
      <c r="F7" s="835"/>
      <c r="G7" s="835"/>
      <c r="H7" s="835"/>
      <c r="I7" s="835"/>
    </row>
    <row r="8" spans="1:10" s="2" customFormat="1" ht="30" customHeight="1" x14ac:dyDescent="0.2">
      <c r="A8" s="835" t="s">
        <v>84</v>
      </c>
      <c r="B8" s="835"/>
      <c r="C8" s="835"/>
      <c r="D8" s="835"/>
      <c r="E8" s="835"/>
      <c r="F8" s="835"/>
      <c r="G8" s="835"/>
      <c r="H8" s="835"/>
      <c r="I8" s="835"/>
    </row>
    <row r="9" spans="1:10" s="2" customFormat="1" x14ac:dyDescent="0.2">
      <c r="A9" s="239"/>
      <c r="B9" s="240"/>
      <c r="C9" s="241"/>
      <c r="D9" s="242"/>
      <c r="E9" s="242"/>
      <c r="F9" s="242"/>
      <c r="G9" s="40"/>
      <c r="H9" s="40"/>
      <c r="I9" s="40"/>
    </row>
    <row r="10" spans="1:10" s="2" customFormat="1" ht="30" customHeight="1" x14ac:dyDescent="0.2">
      <c r="A10" s="760" t="s">
        <v>0</v>
      </c>
      <c r="B10" s="769" t="s">
        <v>1022</v>
      </c>
      <c r="C10" s="120"/>
      <c r="D10" s="122"/>
      <c r="E10" s="122"/>
      <c r="F10" s="120"/>
      <c r="G10" s="120"/>
      <c r="H10" s="120"/>
      <c r="I10" s="123"/>
    </row>
    <row r="11" spans="1:10" ht="45" customHeight="1" x14ac:dyDescent="0.2">
      <c r="A11" s="542">
        <v>1</v>
      </c>
      <c r="B11" s="539" t="s">
        <v>86</v>
      </c>
      <c r="C11" s="542" t="s">
        <v>28</v>
      </c>
      <c r="D11" s="624">
        <v>8</v>
      </c>
      <c r="E11" s="570"/>
      <c r="F11" s="571"/>
      <c r="G11" s="571"/>
      <c r="H11" s="572"/>
      <c r="I11" s="573"/>
      <c r="J11" s="76"/>
    </row>
    <row r="12" spans="1:10" ht="30" customHeight="1" x14ac:dyDescent="0.2">
      <c r="A12" s="543">
        <v>2</v>
      </c>
      <c r="B12" s="540" t="s">
        <v>87</v>
      </c>
      <c r="C12" s="770"/>
      <c r="D12" s="771"/>
      <c r="E12" s="547"/>
      <c r="F12" s="547"/>
      <c r="G12" s="512"/>
      <c r="H12" s="512"/>
      <c r="I12" s="512"/>
      <c r="J12" s="76"/>
    </row>
    <row r="13" spans="1:10" ht="15" customHeight="1" x14ac:dyDescent="0.2">
      <c r="A13" s="544"/>
      <c r="B13" s="541" t="s">
        <v>77</v>
      </c>
      <c r="C13" s="544" t="s">
        <v>28</v>
      </c>
      <c r="D13" s="625">
        <v>9</v>
      </c>
      <c r="E13" s="570"/>
      <c r="F13" s="571"/>
      <c r="G13" s="571"/>
      <c r="H13" s="572"/>
      <c r="I13" s="573"/>
      <c r="J13" s="76"/>
    </row>
    <row r="14" spans="1:10" ht="30" customHeight="1" x14ac:dyDescent="0.2">
      <c r="A14" s="543">
        <v>3</v>
      </c>
      <c r="B14" s="540" t="s">
        <v>88</v>
      </c>
      <c r="C14" s="548"/>
      <c r="D14" s="626"/>
      <c r="E14" s="548"/>
      <c r="F14" s="548"/>
      <c r="G14" s="512"/>
      <c r="H14" s="512"/>
      <c r="I14" s="512"/>
      <c r="J14" s="76"/>
    </row>
    <row r="15" spans="1:10" ht="15" customHeight="1" x14ac:dyDescent="0.2">
      <c r="A15" s="545"/>
      <c r="B15" s="541" t="s">
        <v>89</v>
      </c>
      <c r="C15" s="544" t="s">
        <v>4</v>
      </c>
      <c r="D15" s="627">
        <v>36</v>
      </c>
      <c r="E15" s="570"/>
      <c r="F15" s="571"/>
      <c r="G15" s="571"/>
      <c r="H15" s="572"/>
      <c r="I15" s="573"/>
      <c r="J15" s="76"/>
    </row>
    <row r="16" spans="1:10" ht="15" customHeight="1" x14ac:dyDescent="0.2">
      <c r="A16" s="543">
        <v>4</v>
      </c>
      <c r="B16" s="540" t="s">
        <v>90</v>
      </c>
      <c r="C16" s="548"/>
      <c r="D16" s="626"/>
      <c r="E16" s="548"/>
      <c r="F16" s="548"/>
      <c r="G16" s="512"/>
      <c r="H16" s="512"/>
      <c r="I16" s="512"/>
      <c r="J16" s="76"/>
    </row>
    <row r="17" spans="1:10" ht="15" customHeight="1" x14ac:dyDescent="0.2">
      <c r="A17" s="546"/>
      <c r="B17" s="539" t="s">
        <v>91</v>
      </c>
      <c r="C17" s="542" t="s">
        <v>28</v>
      </c>
      <c r="D17" s="628">
        <v>5</v>
      </c>
      <c r="E17" s="570"/>
      <c r="F17" s="571"/>
      <c r="G17" s="571"/>
      <c r="H17" s="572"/>
      <c r="I17" s="573"/>
      <c r="J17" s="76"/>
    </row>
    <row r="18" spans="1:10" ht="15" customHeight="1" x14ac:dyDescent="0.2">
      <c r="A18" s="545"/>
      <c r="B18" s="539" t="s">
        <v>92</v>
      </c>
      <c r="C18" s="542" t="s">
        <v>28</v>
      </c>
      <c r="D18" s="628">
        <v>3</v>
      </c>
      <c r="E18" s="570"/>
      <c r="F18" s="571"/>
      <c r="G18" s="571"/>
      <c r="H18" s="572"/>
      <c r="I18" s="573"/>
      <c r="J18" s="76"/>
    </row>
    <row r="19" spans="1:10" ht="15" customHeight="1" x14ac:dyDescent="0.2">
      <c r="A19" s="543">
        <v>5</v>
      </c>
      <c r="B19" s="540" t="s">
        <v>93</v>
      </c>
      <c r="C19" s="548"/>
      <c r="D19" s="626"/>
      <c r="E19" s="548"/>
      <c r="F19" s="548"/>
      <c r="G19" s="512"/>
      <c r="H19" s="512"/>
      <c r="I19" s="512"/>
      <c r="J19" s="76"/>
    </row>
    <row r="20" spans="1:10" ht="15" customHeight="1" x14ac:dyDescent="0.2">
      <c r="A20" s="545"/>
      <c r="B20" s="541" t="s">
        <v>78</v>
      </c>
      <c r="C20" s="544" t="s">
        <v>28</v>
      </c>
      <c r="D20" s="627">
        <v>5</v>
      </c>
      <c r="E20" s="570"/>
      <c r="F20" s="571"/>
      <c r="G20" s="571"/>
      <c r="H20" s="572"/>
      <c r="I20" s="573"/>
      <c r="J20" s="76"/>
    </row>
    <row r="21" spans="1:10" ht="15" customHeight="1" x14ac:dyDescent="0.2">
      <c r="A21" s="543">
        <v>6</v>
      </c>
      <c r="B21" s="540" t="s">
        <v>94</v>
      </c>
      <c r="C21" s="548"/>
      <c r="D21" s="626"/>
      <c r="E21" s="548"/>
      <c r="F21" s="548"/>
      <c r="G21" s="512"/>
      <c r="H21" s="512"/>
      <c r="I21" s="512"/>
      <c r="J21" s="76"/>
    </row>
    <row r="22" spans="1:10" ht="15" customHeight="1" x14ac:dyDescent="0.2">
      <c r="A22" s="545"/>
      <c r="B22" s="541" t="s">
        <v>95</v>
      </c>
      <c r="C22" s="544" t="s">
        <v>28</v>
      </c>
      <c r="D22" s="627">
        <v>8</v>
      </c>
      <c r="E22" s="570"/>
      <c r="F22" s="571"/>
      <c r="G22" s="571"/>
      <c r="H22" s="572"/>
      <c r="I22" s="573"/>
      <c r="J22" s="76"/>
    </row>
    <row r="23" spans="1:10" ht="30" customHeight="1" x14ac:dyDescent="0.2">
      <c r="A23" s="543">
        <v>7</v>
      </c>
      <c r="B23" s="540" t="s">
        <v>96</v>
      </c>
      <c r="C23" s="543"/>
      <c r="D23" s="629"/>
      <c r="E23" s="549"/>
      <c r="F23" s="549"/>
      <c r="G23" s="512"/>
      <c r="H23" s="512"/>
      <c r="I23" s="512"/>
      <c r="J23" s="76"/>
    </row>
    <row r="24" spans="1:10" ht="15" customHeight="1" x14ac:dyDescent="0.2">
      <c r="A24" s="545"/>
      <c r="B24" s="541" t="s">
        <v>97</v>
      </c>
      <c r="C24" s="544" t="s">
        <v>28</v>
      </c>
      <c r="D24" s="627">
        <v>4</v>
      </c>
      <c r="E24" s="570"/>
      <c r="F24" s="571"/>
      <c r="G24" s="571"/>
      <c r="H24" s="572"/>
      <c r="I24" s="573"/>
      <c r="J24" s="76"/>
    </row>
    <row r="25" spans="1:10" ht="15" customHeight="1" x14ac:dyDescent="0.2">
      <c r="A25" s="543">
        <v>8</v>
      </c>
      <c r="B25" s="540" t="s">
        <v>98</v>
      </c>
      <c r="C25" s="548"/>
      <c r="D25" s="626"/>
      <c r="E25" s="548"/>
      <c r="F25" s="548"/>
      <c r="G25" s="512"/>
      <c r="H25" s="512"/>
      <c r="I25" s="512"/>
      <c r="J25" s="76"/>
    </row>
    <row r="26" spans="1:10" ht="15" customHeight="1" x14ac:dyDescent="0.2">
      <c r="A26" s="545"/>
      <c r="B26" s="541" t="s">
        <v>99</v>
      </c>
      <c r="C26" s="544" t="s">
        <v>28</v>
      </c>
      <c r="D26" s="627">
        <v>14</v>
      </c>
      <c r="E26" s="570"/>
      <c r="F26" s="571"/>
      <c r="G26" s="571"/>
      <c r="H26" s="572"/>
      <c r="I26" s="573"/>
      <c r="J26" s="76"/>
    </row>
    <row r="27" spans="1:10" ht="15" customHeight="1" x14ac:dyDescent="0.2">
      <c r="A27" s="542">
        <v>9</v>
      </c>
      <c r="B27" s="539" t="s">
        <v>100</v>
      </c>
      <c r="C27" s="542" t="s">
        <v>76</v>
      </c>
      <c r="D27" s="628">
        <v>1</v>
      </c>
      <c r="E27" s="570"/>
      <c r="F27" s="571"/>
      <c r="G27" s="571"/>
      <c r="H27" s="572"/>
      <c r="I27" s="573"/>
      <c r="J27" s="76"/>
    </row>
    <row r="28" spans="1:10" ht="15" customHeight="1" x14ac:dyDescent="0.2">
      <c r="A28" s="542">
        <v>10</v>
      </c>
      <c r="B28" s="539" t="s">
        <v>101</v>
      </c>
      <c r="C28" s="542" t="s">
        <v>76</v>
      </c>
      <c r="D28" s="628">
        <v>1</v>
      </c>
      <c r="E28" s="570"/>
      <c r="F28" s="571"/>
      <c r="G28" s="571"/>
      <c r="H28" s="572"/>
      <c r="I28" s="573"/>
      <c r="J28" s="76"/>
    </row>
    <row r="29" spans="1:10" ht="60" customHeight="1" x14ac:dyDescent="0.2">
      <c r="A29" s="542">
        <v>11</v>
      </c>
      <c r="B29" s="539" t="s">
        <v>102</v>
      </c>
      <c r="C29" s="542" t="s">
        <v>76</v>
      </c>
      <c r="D29" s="628">
        <v>1</v>
      </c>
      <c r="E29" s="570"/>
      <c r="F29" s="571"/>
      <c r="G29" s="571"/>
      <c r="H29" s="572"/>
      <c r="I29" s="573"/>
      <c r="J29" s="76"/>
    </row>
    <row r="30" spans="1:10" ht="15" x14ac:dyDescent="0.2">
      <c r="A30" s="772"/>
      <c r="B30" s="773"/>
      <c r="C30" s="772"/>
      <c r="D30" s="772"/>
      <c r="E30" s="22"/>
      <c r="F30" s="538"/>
      <c r="G30" s="774"/>
      <c r="H30" s="774"/>
      <c r="I30" s="774"/>
      <c r="J30" s="76"/>
    </row>
    <row r="31" spans="1:10" s="7" customFormat="1" ht="30" customHeight="1" x14ac:dyDescent="0.2">
      <c r="A31" s="796" t="s">
        <v>1023</v>
      </c>
      <c r="B31" s="797"/>
      <c r="C31" s="797"/>
      <c r="D31" s="797"/>
      <c r="E31" s="797"/>
      <c r="F31" s="798"/>
      <c r="G31" s="604">
        <f>SUM(G11:G30)</f>
        <v>0</v>
      </c>
      <c r="H31" s="604">
        <f t="shared" ref="H31:I31" si="0">SUM(H11:H30)</f>
        <v>0</v>
      </c>
      <c r="I31" s="604">
        <f t="shared" si="0"/>
        <v>0</v>
      </c>
    </row>
    <row r="32" spans="1:10" s="2" customFormat="1" x14ac:dyDescent="0.2">
      <c r="A32" s="795"/>
      <c r="B32" s="795"/>
      <c r="C32" s="795"/>
      <c r="D32" s="795"/>
      <c r="E32" s="795"/>
      <c r="F32" s="795"/>
      <c r="G32" s="795"/>
      <c r="H32" s="795"/>
      <c r="I32" s="795"/>
    </row>
    <row r="33" spans="1:10" s="2" customFormat="1" ht="30" customHeight="1" x14ac:dyDescent="0.2">
      <c r="A33" s="760" t="s">
        <v>5</v>
      </c>
      <c r="B33" s="769" t="s">
        <v>1024</v>
      </c>
      <c r="C33" s="120"/>
      <c r="D33" s="122"/>
      <c r="E33" s="122"/>
      <c r="F33" s="120"/>
      <c r="G33" s="120"/>
      <c r="H33" s="120"/>
      <c r="I33" s="123"/>
    </row>
    <row r="34" spans="1:10" ht="60" customHeight="1" x14ac:dyDescent="0.2">
      <c r="A34" s="542">
        <v>1</v>
      </c>
      <c r="B34" s="539" t="s">
        <v>1025</v>
      </c>
      <c r="C34" s="542" t="s">
        <v>28</v>
      </c>
      <c r="D34" s="628">
        <v>10</v>
      </c>
      <c r="E34" s="570"/>
      <c r="F34" s="571"/>
      <c r="G34" s="571"/>
      <c r="H34" s="572"/>
      <c r="I34" s="573"/>
      <c r="J34" s="76"/>
    </row>
    <row r="35" spans="1:10" ht="45" customHeight="1" x14ac:dyDescent="0.2">
      <c r="A35" s="543">
        <v>2</v>
      </c>
      <c r="B35" s="540" t="s">
        <v>103</v>
      </c>
      <c r="C35" s="543"/>
      <c r="D35" s="629"/>
      <c r="E35" s="547"/>
      <c r="F35" s="557"/>
      <c r="G35" s="291"/>
      <c r="H35" s="291"/>
      <c r="I35" s="291"/>
      <c r="J35" s="76"/>
    </row>
    <row r="36" spans="1:10" ht="15" customHeight="1" x14ac:dyDescent="0.2">
      <c r="A36" s="544"/>
      <c r="B36" s="541" t="s">
        <v>79</v>
      </c>
      <c r="C36" s="544" t="s">
        <v>28</v>
      </c>
      <c r="D36" s="627">
        <v>11</v>
      </c>
      <c r="E36" s="570"/>
      <c r="F36" s="571"/>
      <c r="G36" s="571"/>
      <c r="H36" s="572"/>
      <c r="I36" s="573"/>
      <c r="J36" s="76"/>
    </row>
    <row r="37" spans="1:10" ht="30" customHeight="1" x14ac:dyDescent="0.2">
      <c r="A37" s="542">
        <v>3</v>
      </c>
      <c r="B37" s="539" t="s">
        <v>104</v>
      </c>
      <c r="C37" s="542" t="s">
        <v>28</v>
      </c>
      <c r="D37" s="628">
        <v>10</v>
      </c>
      <c r="E37" s="570"/>
      <c r="F37" s="571"/>
      <c r="G37" s="571"/>
      <c r="H37" s="572"/>
      <c r="I37" s="573"/>
      <c r="J37" s="76"/>
    </row>
    <row r="38" spans="1:10" ht="15" customHeight="1" x14ac:dyDescent="0.2">
      <c r="A38" s="542">
        <v>4</v>
      </c>
      <c r="B38" s="539" t="s">
        <v>105</v>
      </c>
      <c r="C38" s="542" t="s">
        <v>28</v>
      </c>
      <c r="D38" s="628">
        <v>10</v>
      </c>
      <c r="E38" s="570"/>
      <c r="F38" s="571"/>
      <c r="G38" s="571"/>
      <c r="H38" s="572"/>
      <c r="I38" s="573"/>
      <c r="J38" s="76"/>
    </row>
    <row r="39" spans="1:10" ht="15" customHeight="1" x14ac:dyDescent="0.2">
      <c r="A39" s="542">
        <v>5</v>
      </c>
      <c r="B39" s="539" t="s">
        <v>106</v>
      </c>
      <c r="C39" s="542" t="s">
        <v>28</v>
      </c>
      <c r="D39" s="628">
        <v>11</v>
      </c>
      <c r="E39" s="570"/>
      <c r="F39" s="571"/>
      <c r="G39" s="571"/>
      <c r="H39" s="572"/>
      <c r="I39" s="573"/>
      <c r="J39" s="76"/>
    </row>
    <row r="40" spans="1:10" ht="15" customHeight="1" x14ac:dyDescent="0.2">
      <c r="A40" s="542">
        <v>6</v>
      </c>
      <c r="B40" s="539" t="s">
        <v>107</v>
      </c>
      <c r="C40" s="542" t="s">
        <v>28</v>
      </c>
      <c r="D40" s="628">
        <v>11</v>
      </c>
      <c r="E40" s="570"/>
      <c r="F40" s="571"/>
      <c r="G40" s="571"/>
      <c r="H40" s="572"/>
      <c r="I40" s="573"/>
      <c r="J40" s="76"/>
    </row>
    <row r="41" spans="1:10" ht="15" customHeight="1" x14ac:dyDescent="0.2">
      <c r="A41" s="542">
        <v>7</v>
      </c>
      <c r="B41" s="539" t="s">
        <v>108</v>
      </c>
      <c r="C41" s="542" t="s">
        <v>28</v>
      </c>
      <c r="D41" s="628">
        <v>10</v>
      </c>
      <c r="E41" s="570"/>
      <c r="F41" s="571"/>
      <c r="G41" s="571"/>
      <c r="H41" s="572"/>
      <c r="I41" s="573"/>
      <c r="J41" s="76"/>
    </row>
    <row r="42" spans="1:10" ht="15" customHeight="1" x14ac:dyDescent="0.2">
      <c r="A42" s="542">
        <v>8</v>
      </c>
      <c r="B42" s="539" t="s">
        <v>109</v>
      </c>
      <c r="C42" s="542" t="s">
        <v>28</v>
      </c>
      <c r="D42" s="628">
        <v>10</v>
      </c>
      <c r="E42" s="570"/>
      <c r="F42" s="571"/>
      <c r="G42" s="571"/>
      <c r="H42" s="572"/>
      <c r="I42" s="573"/>
      <c r="J42" s="76"/>
    </row>
    <row r="43" spans="1:10" ht="15" customHeight="1" x14ac:dyDescent="0.2">
      <c r="A43" s="542">
        <v>9</v>
      </c>
      <c r="B43" s="539" t="s">
        <v>110</v>
      </c>
      <c r="C43" s="542" t="s">
        <v>28</v>
      </c>
      <c r="D43" s="628">
        <v>10</v>
      </c>
      <c r="E43" s="570"/>
      <c r="F43" s="571"/>
      <c r="G43" s="571"/>
      <c r="H43" s="572"/>
      <c r="I43" s="573"/>
      <c r="J43" s="76"/>
    </row>
    <row r="44" spans="1:10" ht="15" customHeight="1" x14ac:dyDescent="0.2">
      <c r="A44" s="542">
        <v>10</v>
      </c>
      <c r="B44" s="539" t="s">
        <v>111</v>
      </c>
      <c r="C44" s="542" t="s">
        <v>28</v>
      </c>
      <c r="D44" s="628">
        <v>10</v>
      </c>
      <c r="E44" s="570"/>
      <c r="F44" s="571"/>
      <c r="G44" s="571"/>
      <c r="H44" s="572"/>
      <c r="I44" s="573"/>
      <c r="J44" s="76"/>
    </row>
    <row r="45" spans="1:10" ht="15" customHeight="1" x14ac:dyDescent="0.2">
      <c r="A45" s="542">
        <v>11</v>
      </c>
      <c r="B45" s="539" t="s">
        <v>112</v>
      </c>
      <c r="C45" s="542" t="s">
        <v>28</v>
      </c>
      <c r="D45" s="628">
        <v>11</v>
      </c>
      <c r="E45" s="570"/>
      <c r="F45" s="571"/>
      <c r="G45" s="571"/>
      <c r="H45" s="572"/>
      <c r="I45" s="573"/>
      <c r="J45" s="76"/>
    </row>
    <row r="46" spans="1:10" ht="15" customHeight="1" x14ac:dyDescent="0.2">
      <c r="A46" s="542">
        <v>12</v>
      </c>
      <c r="B46" s="539" t="s">
        <v>113</v>
      </c>
      <c r="C46" s="542" t="s">
        <v>28</v>
      </c>
      <c r="D46" s="628">
        <v>11</v>
      </c>
      <c r="E46" s="570"/>
      <c r="F46" s="571"/>
      <c r="G46" s="571"/>
      <c r="H46" s="572"/>
      <c r="I46" s="573"/>
      <c r="J46" s="76"/>
    </row>
    <row r="47" spans="1:10" ht="15" customHeight="1" x14ac:dyDescent="0.2">
      <c r="A47" s="554">
        <v>13</v>
      </c>
      <c r="B47" s="550" t="s">
        <v>114</v>
      </c>
      <c r="C47" s="554"/>
      <c r="D47" s="632"/>
      <c r="E47" s="557"/>
      <c r="F47" s="557"/>
      <c r="G47" s="291"/>
      <c r="H47" s="291"/>
      <c r="I47" s="291"/>
      <c r="J47" s="76"/>
    </row>
    <row r="48" spans="1:10" ht="15" customHeight="1" x14ac:dyDescent="0.2">
      <c r="A48" s="555"/>
      <c r="B48" s="720" t="s">
        <v>80</v>
      </c>
      <c r="C48" s="553" t="s">
        <v>4</v>
      </c>
      <c r="D48" s="633">
        <v>30</v>
      </c>
      <c r="E48" s="615"/>
      <c r="F48" s="616"/>
      <c r="G48" s="616"/>
      <c r="H48" s="617"/>
      <c r="I48" s="618"/>
      <c r="J48" s="76"/>
    </row>
    <row r="49" spans="1:10" ht="15" customHeight="1" x14ac:dyDescent="0.2">
      <c r="A49" s="556"/>
      <c r="B49" s="551" t="s">
        <v>81</v>
      </c>
      <c r="C49" s="553" t="s">
        <v>4</v>
      </c>
      <c r="D49" s="633">
        <v>14</v>
      </c>
      <c r="E49" s="615"/>
      <c r="F49" s="616"/>
      <c r="G49" s="616"/>
      <c r="H49" s="617"/>
      <c r="I49" s="618"/>
      <c r="J49" s="76"/>
    </row>
    <row r="50" spans="1:10" ht="30" customHeight="1" x14ac:dyDescent="0.2">
      <c r="A50" s="553">
        <v>14</v>
      </c>
      <c r="B50" s="552" t="s">
        <v>115</v>
      </c>
      <c r="C50" s="542" t="s">
        <v>1026</v>
      </c>
      <c r="D50" s="634">
        <v>0.5</v>
      </c>
      <c r="E50" s="570"/>
      <c r="F50" s="571"/>
      <c r="G50" s="571"/>
      <c r="H50" s="572"/>
      <c r="I50" s="573"/>
      <c r="J50" s="76"/>
    </row>
    <row r="51" spans="1:10" ht="30" customHeight="1" x14ac:dyDescent="0.2">
      <c r="A51" s="553">
        <v>15</v>
      </c>
      <c r="B51" s="552" t="s">
        <v>116</v>
      </c>
      <c r="C51" s="553" t="s">
        <v>4</v>
      </c>
      <c r="D51" s="633">
        <v>130</v>
      </c>
      <c r="E51" s="570"/>
      <c r="F51" s="571"/>
      <c r="G51" s="571"/>
      <c r="H51" s="572"/>
      <c r="I51" s="573"/>
      <c r="J51" s="76"/>
    </row>
    <row r="52" spans="1:10" ht="30" customHeight="1" x14ac:dyDescent="0.2">
      <c r="A52" s="553">
        <v>16</v>
      </c>
      <c r="B52" s="552" t="s">
        <v>117</v>
      </c>
      <c r="C52" s="553" t="s">
        <v>4</v>
      </c>
      <c r="D52" s="633">
        <v>70</v>
      </c>
      <c r="E52" s="570"/>
      <c r="F52" s="571"/>
      <c r="G52" s="571"/>
      <c r="H52" s="572"/>
      <c r="I52" s="573"/>
      <c r="J52" s="76"/>
    </row>
    <row r="53" spans="1:10" ht="15" customHeight="1" x14ac:dyDescent="0.2">
      <c r="A53" s="542">
        <v>17</v>
      </c>
      <c r="B53" s="552" t="s">
        <v>118</v>
      </c>
      <c r="C53" s="542" t="s">
        <v>76</v>
      </c>
      <c r="D53" s="628">
        <v>1</v>
      </c>
      <c r="E53" s="570"/>
      <c r="F53" s="571"/>
      <c r="G53" s="571"/>
      <c r="H53" s="572"/>
      <c r="I53" s="573"/>
      <c r="J53" s="76"/>
    </row>
    <row r="54" spans="1:10" ht="15" customHeight="1" x14ac:dyDescent="0.2">
      <c r="A54" s="542">
        <v>18</v>
      </c>
      <c r="B54" s="552" t="s">
        <v>119</v>
      </c>
      <c r="C54" s="542" t="s">
        <v>76</v>
      </c>
      <c r="D54" s="628">
        <v>1</v>
      </c>
      <c r="E54" s="570"/>
      <c r="F54" s="571"/>
      <c r="G54" s="571"/>
      <c r="H54" s="572"/>
      <c r="I54" s="573"/>
      <c r="J54" s="76"/>
    </row>
    <row r="55" spans="1:10" ht="30" customHeight="1" x14ac:dyDescent="0.2">
      <c r="A55" s="542">
        <v>19</v>
      </c>
      <c r="B55" s="539" t="s">
        <v>120</v>
      </c>
      <c r="C55" s="542" t="s">
        <v>76</v>
      </c>
      <c r="D55" s="628">
        <v>1</v>
      </c>
      <c r="E55" s="570"/>
      <c r="F55" s="571"/>
      <c r="G55" s="571"/>
      <c r="H55" s="572"/>
      <c r="I55" s="573"/>
      <c r="J55" s="76"/>
    </row>
    <row r="56" spans="1:10" ht="30" customHeight="1" x14ac:dyDescent="0.2">
      <c r="A56" s="542">
        <v>20</v>
      </c>
      <c r="B56" s="539" t="s">
        <v>121</v>
      </c>
      <c r="C56" s="542" t="s">
        <v>76</v>
      </c>
      <c r="D56" s="628">
        <v>1</v>
      </c>
      <c r="E56" s="570"/>
      <c r="F56" s="571"/>
      <c r="G56" s="571"/>
      <c r="H56" s="572"/>
      <c r="I56" s="573"/>
      <c r="J56" s="76"/>
    </row>
    <row r="57" spans="1:10" ht="15" customHeight="1" x14ac:dyDescent="0.2">
      <c r="A57" s="542">
        <v>21</v>
      </c>
      <c r="B57" s="539" t="s">
        <v>101</v>
      </c>
      <c r="C57" s="542" t="s">
        <v>76</v>
      </c>
      <c r="D57" s="628">
        <v>1</v>
      </c>
      <c r="E57" s="570"/>
      <c r="F57" s="571"/>
      <c r="G57" s="571"/>
      <c r="H57" s="572"/>
      <c r="I57" s="573"/>
      <c r="J57" s="76"/>
    </row>
    <row r="58" spans="1:10" ht="60" customHeight="1" x14ac:dyDescent="0.2">
      <c r="A58" s="553">
        <v>22</v>
      </c>
      <c r="B58" s="552" t="s">
        <v>122</v>
      </c>
      <c r="C58" s="542" t="s">
        <v>76</v>
      </c>
      <c r="D58" s="630">
        <v>1</v>
      </c>
      <c r="E58" s="570"/>
      <c r="F58" s="571"/>
      <c r="G58" s="571"/>
      <c r="H58" s="572"/>
      <c r="I58" s="573"/>
      <c r="J58" s="76"/>
    </row>
    <row r="59" spans="1:10" ht="15" x14ac:dyDescent="0.2">
      <c r="A59" s="772"/>
      <c r="B59" s="773"/>
      <c r="C59" s="772"/>
      <c r="D59" s="772"/>
      <c r="E59" s="22"/>
      <c r="F59" s="538"/>
      <c r="G59" s="774"/>
      <c r="H59" s="774"/>
      <c r="I59" s="774"/>
      <c r="J59" s="76"/>
    </row>
    <row r="60" spans="1:10" s="7" customFormat="1" ht="30" customHeight="1" x14ac:dyDescent="0.2">
      <c r="A60" s="796" t="s">
        <v>1027</v>
      </c>
      <c r="B60" s="797"/>
      <c r="C60" s="797"/>
      <c r="D60" s="797"/>
      <c r="E60" s="797"/>
      <c r="F60" s="798"/>
      <c r="G60" s="604">
        <f>SUM(G34:G59)</f>
        <v>0</v>
      </c>
      <c r="H60" s="604">
        <f t="shared" ref="H60:I60" si="1">SUM(H34:H59)</f>
        <v>0</v>
      </c>
      <c r="I60" s="604">
        <f t="shared" si="1"/>
        <v>0</v>
      </c>
    </row>
    <row r="61" spans="1:10" s="2" customFormat="1" x14ac:dyDescent="0.2">
      <c r="A61" s="795"/>
      <c r="B61" s="795"/>
      <c r="C61" s="795"/>
      <c r="D61" s="795"/>
      <c r="E61" s="795"/>
      <c r="F61" s="795"/>
      <c r="G61" s="795"/>
      <c r="H61" s="795"/>
      <c r="I61" s="795"/>
    </row>
    <row r="62" spans="1:10" s="2" customFormat="1" ht="30" customHeight="1" x14ac:dyDescent="0.2">
      <c r="A62" s="760" t="s">
        <v>10</v>
      </c>
      <c r="B62" s="769" t="s">
        <v>736</v>
      </c>
      <c r="C62" s="120"/>
      <c r="D62" s="122"/>
      <c r="E62" s="122"/>
      <c r="F62" s="120"/>
      <c r="G62" s="120"/>
      <c r="H62" s="120"/>
      <c r="I62" s="123"/>
    </row>
    <row r="63" spans="1:10" ht="15" customHeight="1" x14ac:dyDescent="0.2">
      <c r="A63" s="775"/>
      <c r="B63" s="776"/>
      <c r="C63" s="775"/>
      <c r="D63" s="775"/>
      <c r="E63" s="775"/>
      <c r="F63" s="538"/>
      <c r="G63" s="774"/>
      <c r="H63" s="774"/>
      <c r="I63" s="774"/>
      <c r="J63" s="76"/>
    </row>
    <row r="64" spans="1:10" ht="15" customHeight="1" x14ac:dyDescent="0.2">
      <c r="A64" s="838" t="s">
        <v>1028</v>
      </c>
      <c r="B64" s="838"/>
      <c r="C64" s="838"/>
      <c r="D64" s="838"/>
      <c r="E64" s="838"/>
      <c r="F64" s="838"/>
      <c r="G64" s="838"/>
      <c r="H64" s="838"/>
      <c r="I64" s="838"/>
      <c r="J64" s="76"/>
    </row>
    <row r="65" spans="1:10" ht="15" customHeight="1" x14ac:dyDescent="0.2">
      <c r="A65" s="775"/>
      <c r="B65" s="720"/>
      <c r="C65" s="775"/>
      <c r="D65" s="775"/>
      <c r="E65" s="775"/>
      <c r="F65" s="538"/>
      <c r="G65" s="774"/>
      <c r="H65" s="774"/>
      <c r="I65" s="774"/>
      <c r="J65" s="76"/>
    </row>
    <row r="66" spans="1:10" ht="45" customHeight="1" x14ac:dyDescent="0.2">
      <c r="A66" s="553">
        <v>1</v>
      </c>
      <c r="B66" s="552" t="s">
        <v>1029</v>
      </c>
      <c r="C66" s="542" t="s">
        <v>28</v>
      </c>
      <c r="D66" s="630">
        <v>1</v>
      </c>
      <c r="E66" s="615"/>
      <c r="F66" s="616"/>
      <c r="G66" s="616"/>
      <c r="H66" s="617"/>
      <c r="I66" s="618"/>
      <c r="J66" s="76"/>
    </row>
    <row r="67" spans="1:10" ht="60" customHeight="1" x14ac:dyDescent="0.2">
      <c r="A67" s="553">
        <v>2</v>
      </c>
      <c r="B67" s="552" t="s">
        <v>1050</v>
      </c>
      <c r="C67" s="542" t="s">
        <v>28</v>
      </c>
      <c r="D67" s="630">
        <v>1</v>
      </c>
      <c r="E67" s="570"/>
      <c r="F67" s="571"/>
      <c r="G67" s="571"/>
      <c r="H67" s="572"/>
      <c r="I67" s="573"/>
      <c r="J67" s="76"/>
    </row>
    <row r="68" spans="1:10" ht="15" customHeight="1" x14ac:dyDescent="0.2">
      <c r="A68" s="553">
        <v>3</v>
      </c>
      <c r="B68" s="552" t="s">
        <v>123</v>
      </c>
      <c r="C68" s="542" t="s">
        <v>28</v>
      </c>
      <c r="D68" s="630">
        <v>8</v>
      </c>
      <c r="E68" s="570"/>
      <c r="F68" s="571"/>
      <c r="G68" s="571"/>
      <c r="H68" s="572"/>
      <c r="I68" s="573"/>
      <c r="J68" s="76"/>
    </row>
    <row r="69" spans="1:10" ht="30" customHeight="1" x14ac:dyDescent="0.2">
      <c r="A69" s="553">
        <v>4</v>
      </c>
      <c r="B69" s="552" t="s">
        <v>124</v>
      </c>
      <c r="C69" s="553" t="s">
        <v>4</v>
      </c>
      <c r="D69" s="630">
        <v>20</v>
      </c>
      <c r="E69" s="570"/>
      <c r="F69" s="571"/>
      <c r="G69" s="571"/>
      <c r="H69" s="572"/>
      <c r="I69" s="573"/>
      <c r="J69" s="76"/>
    </row>
    <row r="70" spans="1:10" ht="15" customHeight="1" x14ac:dyDescent="0.2">
      <c r="A70" s="33">
        <v>5</v>
      </c>
      <c r="B70" s="558" t="s">
        <v>448</v>
      </c>
      <c r="C70" s="173" t="s">
        <v>70</v>
      </c>
      <c r="D70" s="631">
        <v>30</v>
      </c>
      <c r="E70" s="570"/>
      <c r="F70" s="571"/>
      <c r="G70" s="571"/>
      <c r="H70" s="572"/>
      <c r="I70" s="573"/>
      <c r="J70" s="76"/>
    </row>
    <row r="71" spans="1:10" ht="15" customHeight="1" x14ac:dyDescent="0.2">
      <c r="A71" s="33">
        <v>6</v>
      </c>
      <c r="B71" s="558" t="s">
        <v>449</v>
      </c>
      <c r="C71" s="173" t="s">
        <v>70</v>
      </c>
      <c r="D71" s="631">
        <v>30</v>
      </c>
      <c r="E71" s="570"/>
      <c r="F71" s="571"/>
      <c r="G71" s="571"/>
      <c r="H71" s="572"/>
      <c r="I71" s="573"/>
      <c r="J71" s="76"/>
    </row>
    <row r="72" spans="1:10" ht="15" customHeight="1" x14ac:dyDescent="0.2">
      <c r="A72" s="33">
        <v>7</v>
      </c>
      <c r="B72" s="558" t="s">
        <v>452</v>
      </c>
      <c r="C72" s="173" t="s">
        <v>453</v>
      </c>
      <c r="D72" s="631">
        <v>1</v>
      </c>
      <c r="E72" s="570"/>
      <c r="F72" s="571"/>
      <c r="G72" s="571"/>
      <c r="H72" s="572"/>
      <c r="I72" s="573"/>
      <c r="J72" s="76"/>
    </row>
    <row r="73" spans="1:10" ht="15" customHeight="1" x14ac:dyDescent="0.2">
      <c r="A73" s="839"/>
      <c r="B73" s="839"/>
      <c r="C73" s="839"/>
      <c r="D73" s="839"/>
      <c r="E73" s="839"/>
      <c r="F73" s="538"/>
      <c r="G73" s="777"/>
      <c r="H73" s="777"/>
      <c r="I73" s="777"/>
      <c r="J73" s="76"/>
    </row>
    <row r="74" spans="1:10" s="7" customFormat="1" ht="30" customHeight="1" x14ac:dyDescent="0.2">
      <c r="A74" s="796" t="s">
        <v>1030</v>
      </c>
      <c r="B74" s="797"/>
      <c r="C74" s="797"/>
      <c r="D74" s="797"/>
      <c r="E74" s="797"/>
      <c r="F74" s="798"/>
      <c r="G74" s="604">
        <f>SUM(G66:G73)</f>
        <v>0</v>
      </c>
      <c r="H74" s="604">
        <f t="shared" ref="H74:I74" si="2">SUM(H66:H73)</f>
        <v>0</v>
      </c>
      <c r="I74" s="604">
        <f t="shared" si="2"/>
        <v>0</v>
      </c>
    </row>
    <row r="75" spans="1:10" s="2" customFormat="1" ht="20.25" customHeight="1" x14ac:dyDescent="0.2">
      <c r="A75" s="795"/>
      <c r="B75" s="795"/>
      <c r="C75" s="795"/>
      <c r="D75" s="795"/>
      <c r="E75" s="795"/>
      <c r="F75" s="795"/>
      <c r="G75" s="795"/>
      <c r="H75" s="795"/>
      <c r="I75" s="795"/>
    </row>
    <row r="76" spans="1:10" s="2" customFormat="1" ht="30" customHeight="1" x14ac:dyDescent="0.2">
      <c r="A76" s="800" t="s">
        <v>1031</v>
      </c>
      <c r="B76" s="801"/>
      <c r="C76" s="801"/>
      <c r="D76" s="801"/>
      <c r="E76" s="801"/>
      <c r="F76" s="801"/>
      <c r="G76" s="801"/>
      <c r="H76" s="801"/>
      <c r="I76" s="802"/>
    </row>
    <row r="77" spans="1:10" s="2" customFormat="1" x14ac:dyDescent="0.2">
      <c r="A77" s="28"/>
      <c r="D77" s="8"/>
      <c r="E77" s="8"/>
    </row>
    <row r="78" spans="1:10" s="2" customFormat="1" ht="20.100000000000001" customHeight="1" x14ac:dyDescent="0.2">
      <c r="A78" s="559" t="s">
        <v>0</v>
      </c>
      <c r="B78" s="794" t="s">
        <v>1033</v>
      </c>
      <c r="C78" s="794"/>
      <c r="D78" s="794"/>
      <c r="E78" s="794"/>
      <c r="F78" s="794"/>
      <c r="G78" s="613">
        <f>G31</f>
        <v>0</v>
      </c>
      <c r="H78" s="613">
        <f t="shared" ref="H78:I78" si="3">H31</f>
        <v>0</v>
      </c>
      <c r="I78" s="613">
        <f t="shared" si="3"/>
        <v>0</v>
      </c>
    </row>
    <row r="79" spans="1:10" s="2" customFormat="1" ht="20.100000000000001" customHeight="1" x14ac:dyDescent="0.2">
      <c r="A79" s="559" t="s">
        <v>5</v>
      </c>
      <c r="B79" s="794" t="s">
        <v>1034</v>
      </c>
      <c r="C79" s="794"/>
      <c r="D79" s="794"/>
      <c r="E79" s="794"/>
      <c r="F79" s="794"/>
      <c r="G79" s="613">
        <f>G60</f>
        <v>0</v>
      </c>
      <c r="H79" s="613">
        <f t="shared" ref="H79:I79" si="4">H60</f>
        <v>0</v>
      </c>
      <c r="I79" s="613">
        <f t="shared" si="4"/>
        <v>0</v>
      </c>
    </row>
    <row r="80" spans="1:10" s="2" customFormat="1" ht="20.100000000000001" customHeight="1" x14ac:dyDescent="0.2">
      <c r="A80" s="559" t="s">
        <v>10</v>
      </c>
      <c r="B80" s="794" t="s">
        <v>280</v>
      </c>
      <c r="C80" s="794"/>
      <c r="D80" s="794"/>
      <c r="E80" s="794"/>
      <c r="F80" s="794"/>
      <c r="G80" s="613">
        <f>G74</f>
        <v>0</v>
      </c>
      <c r="H80" s="613">
        <f t="shared" ref="H80:I80" si="5">H74</f>
        <v>0</v>
      </c>
      <c r="I80" s="613">
        <f t="shared" si="5"/>
        <v>0</v>
      </c>
    </row>
    <row r="81" spans="1:9" s="2" customFormat="1" x14ac:dyDescent="0.2">
      <c r="A81" s="231"/>
      <c r="B81" s="232"/>
      <c r="C81" s="226"/>
      <c r="D81" s="227"/>
      <c r="E81" s="228"/>
      <c r="F81" s="228"/>
      <c r="G81" s="40"/>
      <c r="H81" s="40"/>
      <c r="I81" s="40"/>
    </row>
    <row r="82" spans="1:9" s="2" customFormat="1" ht="30" customHeight="1" x14ac:dyDescent="0.2">
      <c r="A82" s="28"/>
      <c r="B82" s="812" t="s">
        <v>1035</v>
      </c>
      <c r="C82" s="813"/>
      <c r="D82" s="813"/>
      <c r="E82" s="813"/>
      <c r="F82" s="814"/>
      <c r="G82" s="778">
        <f>SUM(G78:G81)</f>
        <v>0</v>
      </c>
      <c r="H82" s="778">
        <f t="shared" ref="H82:I82" si="6">SUM(H78:H81)</f>
        <v>0</v>
      </c>
      <c r="I82" s="778">
        <f t="shared" si="6"/>
        <v>0</v>
      </c>
    </row>
    <row r="83" spans="1:9" s="2" customFormat="1" x14ac:dyDescent="0.2">
      <c r="A83" s="28"/>
      <c r="B83" s="779"/>
      <c r="C83" s="763"/>
      <c r="D83" s="763"/>
      <c r="E83" s="763"/>
      <c r="F83" s="763"/>
      <c r="G83" s="763"/>
      <c r="H83" s="763"/>
      <c r="I83" s="763"/>
    </row>
    <row r="84" spans="1:9" x14ac:dyDescent="0.2">
      <c r="A84" s="111"/>
      <c r="B84" s="114" t="s">
        <v>823</v>
      </c>
      <c r="C84" s="111"/>
      <c r="D84" s="112"/>
      <c r="E84" s="40"/>
      <c r="F84" s="40"/>
      <c r="G84" s="40"/>
      <c r="H84" s="109"/>
    </row>
    <row r="85" spans="1:9" ht="409.6" x14ac:dyDescent="12.75">
      <c r="A85" s="111"/>
      <c r="B85" s="749"/>
      <c r="C85" s="749"/>
      <c r="D85" s="749"/>
      <c r="E85" s="749"/>
      <c r="F85" s="749"/>
      <c r="G85" s="749"/>
      <c r="H85" s="109"/>
    </row>
    <row r="86" spans="1:9" x14ac:dyDescent="0.2">
      <c r="A86" s="111"/>
      <c r="B86" s="750"/>
      <c r="C86" s="766"/>
      <c r="D86" s="2" t="s">
        <v>854</v>
      </c>
    </row>
    <row r="87" spans="1:9" x14ac:dyDescent="0.2">
      <c r="A87" s="111"/>
      <c r="B87" s="142" t="s">
        <v>831</v>
      </c>
      <c r="C87" s="750"/>
      <c r="D87" s="815" t="s">
        <v>826</v>
      </c>
      <c r="E87" s="815"/>
      <c r="F87" s="815"/>
      <c r="G87" s="815"/>
      <c r="H87" s="815"/>
      <c r="I87" s="815"/>
    </row>
    <row r="88" spans="1:9" x14ac:dyDescent="0.2">
      <c r="A88" s="111"/>
      <c r="B88" s="142"/>
      <c r="C88" s="115"/>
      <c r="D88" s="115"/>
      <c r="E88" s="114"/>
      <c r="F88" s="114"/>
      <c r="G88" s="114"/>
      <c r="H88" s="114"/>
      <c r="I88" s="767"/>
    </row>
    <row r="89" spans="1:9" x14ac:dyDescent="0.2">
      <c r="A89" s="111"/>
      <c r="B89" s="142" t="s">
        <v>859</v>
      </c>
      <c r="C89" s="115"/>
      <c r="D89" s="115"/>
      <c r="E89" s="114"/>
      <c r="F89" s="114"/>
      <c r="G89" s="114"/>
      <c r="H89" s="114"/>
      <c r="I89" s="114"/>
    </row>
    <row r="90" spans="1:9" x14ac:dyDescent="0.2">
      <c r="A90" s="111"/>
      <c r="B90" s="142"/>
      <c r="C90" s="59" t="s">
        <v>824</v>
      </c>
      <c r="D90" s="59"/>
      <c r="H90" s="13"/>
    </row>
    <row r="91" spans="1:9" x14ac:dyDescent="0.2">
      <c r="A91" s="111"/>
      <c r="B91" s="142" t="s">
        <v>855</v>
      </c>
      <c r="C91" s="766"/>
      <c r="D91" s="59"/>
      <c r="H91" s="13"/>
    </row>
    <row r="92" spans="1:9" x14ac:dyDescent="0.2">
      <c r="A92" s="766"/>
      <c r="B92" s="143"/>
      <c r="C92" s="766"/>
      <c r="D92" s="59"/>
      <c r="H92" s="7"/>
    </row>
    <row r="93" spans="1:9" x14ac:dyDescent="0.2">
      <c r="A93" s="766"/>
      <c r="B93" s="143" t="s">
        <v>830</v>
      </c>
      <c r="C93" s="766"/>
      <c r="D93" s="59"/>
      <c r="H93" s="7"/>
    </row>
    <row r="94" spans="1:9" x14ac:dyDescent="0.2">
      <c r="A94" s="766"/>
      <c r="B94" s="143"/>
      <c r="C94" s="766"/>
      <c r="D94" s="59"/>
      <c r="H94" s="7"/>
    </row>
    <row r="95" spans="1:9" x14ac:dyDescent="0.2">
      <c r="A95" s="766"/>
      <c r="B95" s="142" t="s">
        <v>856</v>
      </c>
      <c r="C95" s="766"/>
      <c r="D95" s="59"/>
      <c r="H95" s="7"/>
    </row>
    <row r="96" spans="1:9" x14ac:dyDescent="0.2">
      <c r="A96" s="766"/>
      <c r="B96" s="142"/>
      <c r="C96" s="766"/>
      <c r="D96" s="59"/>
    </row>
    <row r="97" spans="1:10" x14ac:dyDescent="0.2">
      <c r="A97" s="766"/>
      <c r="B97" s="142" t="s">
        <v>857</v>
      </c>
      <c r="C97" s="766"/>
      <c r="D97" s="59"/>
    </row>
    <row r="98" spans="1:10" x14ac:dyDescent="0.2">
      <c r="A98" s="766"/>
      <c r="B98" s="142"/>
      <c r="C98" s="766"/>
      <c r="D98" s="59"/>
    </row>
    <row r="99" spans="1:10" x14ac:dyDescent="0.2">
      <c r="A99" s="766"/>
      <c r="B99" s="142" t="s">
        <v>858</v>
      </c>
      <c r="C99" s="766"/>
      <c r="D99" s="59"/>
    </row>
    <row r="100" spans="1:10" x14ac:dyDescent="0.2">
      <c r="A100" s="774"/>
      <c r="B100" s="774"/>
      <c r="C100" s="774"/>
      <c r="D100" s="774"/>
      <c r="E100" s="774"/>
      <c r="F100" s="774"/>
      <c r="G100" s="774"/>
      <c r="H100" s="774"/>
      <c r="I100" s="774"/>
      <c r="J100" s="76"/>
    </row>
    <row r="101" spans="1:10" x14ac:dyDescent="0.2">
      <c r="A101" s="774"/>
      <c r="B101" s="774"/>
      <c r="C101" s="774"/>
      <c r="D101" s="774"/>
      <c r="E101" s="774"/>
      <c r="F101" s="774"/>
      <c r="G101" s="774"/>
      <c r="H101" s="774"/>
      <c r="I101" s="774"/>
      <c r="J101" s="76"/>
    </row>
    <row r="102" spans="1:10" x14ac:dyDescent="0.2">
      <c r="A102" s="774"/>
      <c r="B102" s="774"/>
      <c r="C102" s="774"/>
      <c r="D102" s="774"/>
      <c r="E102" s="774"/>
      <c r="F102" s="774"/>
      <c r="G102" s="774"/>
      <c r="H102" s="774"/>
      <c r="I102" s="774"/>
      <c r="J102" s="76"/>
    </row>
    <row r="103" spans="1:10" x14ac:dyDescent="0.2">
      <c r="A103" s="774"/>
      <c r="B103" s="774"/>
      <c r="C103" s="774"/>
      <c r="D103" s="774"/>
      <c r="E103" s="774"/>
      <c r="F103" s="774"/>
      <c r="G103" s="774"/>
      <c r="H103" s="774"/>
      <c r="I103" s="774"/>
      <c r="J103" s="76"/>
    </row>
    <row r="104" spans="1:10" x14ac:dyDescent="0.2">
      <c r="A104" s="774"/>
      <c r="B104" s="774"/>
      <c r="C104" s="774"/>
      <c r="D104" s="774"/>
      <c r="E104" s="774"/>
      <c r="F104" s="774"/>
      <c r="G104" s="774"/>
      <c r="H104" s="774"/>
      <c r="I104" s="774"/>
      <c r="J104" s="76"/>
    </row>
  </sheetData>
  <mergeCells count="16">
    <mergeCell ref="D87:I87"/>
    <mergeCell ref="B80:F80"/>
    <mergeCell ref="B82:F82"/>
    <mergeCell ref="A64:I64"/>
    <mergeCell ref="A74:F74"/>
    <mergeCell ref="A75:I75"/>
    <mergeCell ref="A76:I76"/>
    <mergeCell ref="B78:F78"/>
    <mergeCell ref="B79:F79"/>
    <mergeCell ref="A73:E73"/>
    <mergeCell ref="A61:I61"/>
    <mergeCell ref="A7:I7"/>
    <mergeCell ref="A8:I8"/>
    <mergeCell ref="A31:F31"/>
    <mergeCell ref="A32:I32"/>
    <mergeCell ref="A60:F60"/>
  </mergeCells>
  <pageMargins left="0.34" right="0.37" top="0.41" bottom="0.43" header="0.3" footer="0.2"/>
  <pageSetup scale="80" orientation="landscape" horizontalDpi="300" verticalDpi="300" r:id="rId1"/>
  <headerFooter>
    <oddFooter>&amp;CStrana &amp;P od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24"/>
  <sheetViews>
    <sheetView workbookViewId="0">
      <selection sqref="A1:I1"/>
    </sheetView>
  </sheetViews>
  <sheetFormatPr defaultRowHeight="12.75" x14ac:dyDescent="0.2"/>
  <cols>
    <col min="7" max="9" width="25.7109375" customWidth="1"/>
    <col min="10" max="10" width="18" bestFit="1" customWidth="1"/>
  </cols>
  <sheetData>
    <row r="1" spans="1:10" s="2" customFormat="1" ht="50.1" customHeight="1" x14ac:dyDescent="0.2">
      <c r="A1" s="843" t="s">
        <v>1036</v>
      </c>
      <c r="B1" s="844"/>
      <c r="C1" s="844"/>
      <c r="D1" s="844"/>
      <c r="E1" s="844"/>
      <c r="F1" s="844"/>
      <c r="G1" s="844"/>
      <c r="H1" s="844"/>
      <c r="I1" s="845"/>
    </row>
    <row r="2" spans="1:10" ht="9.9499999999999993" customHeight="1" x14ac:dyDescent="0.2"/>
    <row r="3" spans="1:10" s="64" customFormat="1" ht="30" customHeight="1" x14ac:dyDescent="0.2">
      <c r="A3" s="437" t="s">
        <v>1043</v>
      </c>
      <c r="B3" s="840" t="s">
        <v>1042</v>
      </c>
      <c r="C3" s="841"/>
      <c r="D3" s="841"/>
      <c r="E3" s="841"/>
      <c r="F3" s="842"/>
      <c r="G3" s="437" t="s">
        <v>1039</v>
      </c>
      <c r="H3" s="437" t="s">
        <v>1040</v>
      </c>
      <c r="I3" s="437" t="s">
        <v>1041</v>
      </c>
    </row>
    <row r="4" spans="1:10" s="2" customFormat="1" ht="9.9499999999999993" customHeight="1" x14ac:dyDescent="0.2">
      <c r="A4" s="28"/>
      <c r="D4" s="8"/>
      <c r="E4" s="8"/>
    </row>
    <row r="5" spans="1:10" s="2" customFormat="1" ht="20.100000000000001" customHeight="1" x14ac:dyDescent="0.2">
      <c r="A5" s="559" t="s">
        <v>731</v>
      </c>
      <c r="B5" s="794" t="s">
        <v>736</v>
      </c>
      <c r="C5" s="794"/>
      <c r="D5" s="794"/>
      <c r="E5" s="794"/>
      <c r="F5" s="794"/>
      <c r="G5" s="614">
        <f>'R - RAZNO'!G92</f>
        <v>0</v>
      </c>
      <c r="H5" s="614">
        <f>'R - RAZNO'!H92</f>
        <v>0</v>
      </c>
      <c r="I5" s="614">
        <f>'R - RAZNO'!I92</f>
        <v>0</v>
      </c>
      <c r="J5" s="568"/>
    </row>
    <row r="6" spans="1:10" s="2" customFormat="1" ht="20.100000000000001" customHeight="1" x14ac:dyDescent="0.2">
      <c r="A6" s="559" t="s">
        <v>437</v>
      </c>
      <c r="B6" s="794" t="s">
        <v>140</v>
      </c>
      <c r="C6" s="794"/>
      <c r="D6" s="794"/>
      <c r="E6" s="794"/>
      <c r="F6" s="794"/>
      <c r="G6" s="614">
        <f>'G - GRAĐEVINSKO-ZANATSKI'!G354</f>
        <v>0</v>
      </c>
      <c r="H6" s="614">
        <f>'G - GRAĐEVINSKO-ZANATSKI'!H354</f>
        <v>0</v>
      </c>
      <c r="I6" s="614">
        <f>'G - GRAĐEVINSKO-ZANATSKI'!I354</f>
        <v>0</v>
      </c>
      <c r="J6" s="568"/>
    </row>
    <row r="7" spans="1:10" s="2" customFormat="1" ht="20.100000000000001" customHeight="1" x14ac:dyDescent="0.2">
      <c r="A7" s="559" t="s">
        <v>732</v>
      </c>
      <c r="B7" s="794" t="s">
        <v>1037</v>
      </c>
      <c r="C7" s="794"/>
      <c r="D7" s="794"/>
      <c r="E7" s="794"/>
      <c r="F7" s="794"/>
      <c r="G7" s="614">
        <f>'E - ELEKTRO'!G238</f>
        <v>0</v>
      </c>
      <c r="H7" s="614">
        <f>'E - ELEKTRO'!H238</f>
        <v>0</v>
      </c>
      <c r="I7" s="614">
        <f>'E - ELEKTRO'!I238</f>
        <v>0</v>
      </c>
      <c r="J7" s="568"/>
    </row>
    <row r="8" spans="1:10" s="2" customFormat="1" ht="20.100000000000001" customHeight="1" x14ac:dyDescent="0.2">
      <c r="A8" s="559" t="s">
        <v>733</v>
      </c>
      <c r="B8" s="794" t="s">
        <v>987</v>
      </c>
      <c r="C8" s="794"/>
      <c r="D8" s="794"/>
      <c r="E8" s="794"/>
      <c r="F8" s="794"/>
      <c r="G8" s="614"/>
      <c r="H8" s="614">
        <f>I8-G8</f>
        <v>0</v>
      </c>
      <c r="I8" s="614">
        <f>G8*1.2</f>
        <v>0</v>
      </c>
      <c r="J8" s="568"/>
    </row>
    <row r="9" spans="1:10" s="2" customFormat="1" ht="20.100000000000001" customHeight="1" x14ac:dyDescent="0.2">
      <c r="A9" s="559" t="s">
        <v>30</v>
      </c>
      <c r="B9" s="794" t="s">
        <v>994</v>
      </c>
      <c r="C9" s="794"/>
      <c r="D9" s="794"/>
      <c r="E9" s="794"/>
      <c r="F9" s="794"/>
      <c r="G9" s="614">
        <f>'V - VODOVOD I KANALIZACIJA'!G137</f>
        <v>0</v>
      </c>
      <c r="H9" s="614">
        <f>'V - VODOVOD I KANALIZACIJA'!H137</f>
        <v>0</v>
      </c>
      <c r="I9" s="614">
        <f>'V - VODOVOD I KANALIZACIJA'!I137</f>
        <v>0</v>
      </c>
      <c r="J9" s="568"/>
    </row>
    <row r="10" spans="1:10" s="2" customFormat="1" ht="20.100000000000001" customHeight="1" x14ac:dyDescent="0.2">
      <c r="A10" s="559" t="s">
        <v>735</v>
      </c>
      <c r="B10" s="794" t="s">
        <v>737</v>
      </c>
      <c r="C10" s="794"/>
      <c r="D10" s="794"/>
      <c r="E10" s="794"/>
      <c r="F10" s="794"/>
      <c r="G10" s="614">
        <f>'D - DOJAVA POŽARA'!G21</f>
        <v>0</v>
      </c>
      <c r="H10" s="614">
        <f>'D - DOJAVA POŽARA'!H21</f>
        <v>0</v>
      </c>
      <c r="I10" s="614">
        <f>'D - DOJAVA POŽARA'!I21</f>
        <v>0</v>
      </c>
      <c r="J10" s="568"/>
    </row>
    <row r="11" spans="1:10" s="2" customFormat="1" ht="20.100000000000001" customHeight="1" x14ac:dyDescent="0.2">
      <c r="A11" s="559" t="s">
        <v>734</v>
      </c>
      <c r="B11" s="794" t="s">
        <v>1021</v>
      </c>
      <c r="C11" s="794"/>
      <c r="D11" s="794"/>
      <c r="E11" s="794"/>
      <c r="F11" s="794"/>
      <c r="G11" s="614">
        <f>'M - MAŠINSKI RADOVI'!G82</f>
        <v>0</v>
      </c>
      <c r="H11" s="614">
        <f>'M - MAŠINSKI RADOVI'!H82</f>
        <v>0</v>
      </c>
      <c r="I11" s="614">
        <f>'M - MAŠINSKI RADOVI'!I82</f>
        <v>0</v>
      </c>
      <c r="J11" s="568"/>
    </row>
    <row r="12" spans="1:10" s="2" customFormat="1" ht="9.9499999999999993" customHeight="1" x14ac:dyDescent="0.2">
      <c r="A12" s="231"/>
      <c r="B12" s="232"/>
      <c r="C12" s="226"/>
      <c r="D12" s="227"/>
      <c r="E12" s="228"/>
      <c r="F12" s="228"/>
      <c r="G12" s="40"/>
      <c r="H12" s="40"/>
      <c r="I12" s="40"/>
    </row>
    <row r="13" spans="1:10" s="2" customFormat="1" ht="30" customHeight="1" x14ac:dyDescent="0.2">
      <c r="A13" s="28"/>
      <c r="B13" s="822" t="s">
        <v>1038</v>
      </c>
      <c r="C13" s="823"/>
      <c r="D13" s="823"/>
      <c r="E13" s="823"/>
      <c r="F13" s="824"/>
      <c r="G13" s="620">
        <f>SUM(G5:G11)</f>
        <v>0</v>
      </c>
      <c r="H13" s="620">
        <f t="shared" ref="H13:I13" si="0">SUM(H5:H11)</f>
        <v>0</v>
      </c>
      <c r="I13" s="620">
        <f t="shared" si="0"/>
        <v>0</v>
      </c>
    </row>
    <row r="15" spans="1:10" x14ac:dyDescent="0.2">
      <c r="G15" s="680">
        <f>G13*0.9</f>
        <v>0</v>
      </c>
    </row>
    <row r="17" spans="3:10" ht="15" x14ac:dyDescent="0.2">
      <c r="C17" s="67"/>
      <c r="D17" s="67"/>
      <c r="E17" s="67"/>
      <c r="F17" s="68"/>
      <c r="G17" s="68"/>
      <c r="H17" s="67"/>
      <c r="I17" s="68"/>
      <c r="J17" s="68"/>
    </row>
    <row r="18" spans="3:10" ht="15.75" x14ac:dyDescent="0.25">
      <c r="C18" s="69"/>
      <c r="D18" s="70"/>
      <c r="E18" s="70"/>
      <c r="F18" s="70"/>
      <c r="G18" s="70"/>
      <c r="H18" s="70"/>
      <c r="I18" s="70"/>
      <c r="J18" s="70"/>
    </row>
    <row r="19" spans="3:10" x14ac:dyDescent="0.2">
      <c r="C19" s="71"/>
      <c r="D19" s="72"/>
      <c r="E19" s="72"/>
      <c r="F19" s="72"/>
      <c r="G19" s="72"/>
      <c r="H19" s="72"/>
      <c r="I19" s="72"/>
      <c r="J19" s="73"/>
    </row>
    <row r="20" spans="3:10" x14ac:dyDescent="0.2">
      <c r="C20" s="71"/>
      <c r="D20" s="72"/>
      <c r="E20" s="72"/>
      <c r="F20" s="72"/>
      <c r="G20" s="72"/>
      <c r="H20" s="72"/>
      <c r="I20" s="72"/>
      <c r="J20" s="72"/>
    </row>
    <row r="21" spans="3:10" x14ac:dyDescent="0.2">
      <c r="C21" s="71"/>
      <c r="D21" s="74"/>
      <c r="G21" s="74"/>
      <c r="H21" s="74" t="s">
        <v>825</v>
      </c>
      <c r="I21" s="74"/>
      <c r="J21" s="74"/>
    </row>
    <row r="22" spans="3:10" x14ac:dyDescent="0.2">
      <c r="C22" s="71"/>
      <c r="D22" s="74"/>
      <c r="E22" s="74"/>
      <c r="F22" s="74" t="s">
        <v>824</v>
      </c>
      <c r="G22" s="74"/>
      <c r="H22" s="74" t="s">
        <v>826</v>
      </c>
      <c r="I22" s="74"/>
      <c r="J22" s="74"/>
    </row>
    <row r="23" spans="3:10" x14ac:dyDescent="0.2">
      <c r="C23" s="71"/>
      <c r="D23" s="74"/>
      <c r="E23" s="74"/>
      <c r="F23" s="74"/>
      <c r="G23" s="74"/>
      <c r="H23" s="74"/>
      <c r="I23" s="74"/>
      <c r="J23" s="74"/>
    </row>
    <row r="24" spans="3:10" x14ac:dyDescent="0.2">
      <c r="C24" s="71"/>
      <c r="D24" s="74"/>
      <c r="E24" s="74"/>
      <c r="F24" s="74"/>
      <c r="G24" s="74"/>
      <c r="H24" s="74"/>
      <c r="I24" s="74"/>
      <c r="J24" s="74"/>
    </row>
  </sheetData>
  <mergeCells count="10">
    <mergeCell ref="B13:F13"/>
    <mergeCell ref="B3:F3"/>
    <mergeCell ref="B10:F10"/>
    <mergeCell ref="B11:F11"/>
    <mergeCell ref="A1:I1"/>
    <mergeCell ref="B5:F5"/>
    <mergeCell ref="B6:F6"/>
    <mergeCell ref="B7:F7"/>
    <mergeCell ref="B8:F8"/>
    <mergeCell ref="B9:F9"/>
  </mergeCells>
  <pageMargins left="1.1499999999999999" right="0.25" top="1.24" bottom="0.75" header="0.3" footer="0.3"/>
  <pageSetup paperSize="9" scale="90" orientation="landscape" r:id="rId1"/>
  <headerFooter>
    <oddFooter>&amp;CStrana &amp;P od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R - RAZNO</vt:lpstr>
      <vt:lpstr>G - GRAĐEVINSKO-ZANATSKI</vt:lpstr>
      <vt:lpstr>E - ELEKTRO</vt:lpstr>
      <vt:lpstr>S-SOLARNI SISTEM</vt:lpstr>
      <vt:lpstr>V - VODOVOD I KANALIZACIJA</vt:lpstr>
      <vt:lpstr>D - DOJAVA POŽARA</vt:lpstr>
      <vt:lpstr>M - MAŠINSKI RADOVI</vt:lpstr>
      <vt:lpstr>REKAPITULACIJA</vt:lpstr>
      <vt:lpstr>'D - DOJAVA POŽARA'!Print_Area</vt:lpstr>
      <vt:lpstr>'E - ELEKTRO'!Print_Area</vt:lpstr>
      <vt:lpstr>'G - GRAĐEVINSKO-ZANATSKI'!Print_Area</vt:lpstr>
      <vt:lpstr>'M - MAŠINSKI RADOVI'!Print_Area</vt:lpstr>
      <vt:lpstr>'S-SOLARNI SISTEM'!Print_Area</vt:lpstr>
      <vt:lpstr>'V - VODOVOD I KANALIZACIJA'!Print_Area</vt:lpstr>
      <vt:lpstr>'E - ELEKTRO'!Print_Titles</vt:lpstr>
      <vt:lpstr>'G - GRAĐEVINSKO-ZANATSKI'!Print_Titles</vt:lpstr>
      <vt:lpstr>'M - MAŠINSKI RADOVI'!Print_Titles</vt:lpstr>
      <vt:lpstr>'R - RAZNO'!Print_Titles</vt:lpstr>
      <vt:lpstr>'S-SOLARNI SISTEM'!Print_Titles</vt:lpstr>
      <vt:lpstr>'V - VODOVOD I KANALIZACIJA'!Print_Titles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BogavacS</dc:creator>
  <cp:lastModifiedBy>Pravnik</cp:lastModifiedBy>
  <cp:lastPrinted>2018-09-24T06:34:02Z</cp:lastPrinted>
  <dcterms:created xsi:type="dcterms:W3CDTF">2007-07-14T08:08:24Z</dcterms:created>
  <dcterms:modified xsi:type="dcterms:W3CDTF">2018-09-25T10:46:19Z</dcterms:modified>
</cp:coreProperties>
</file>